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t\Downloads\Buget SGG 2017\"/>
    </mc:Choice>
  </mc:AlternateContent>
  <bookViews>
    <workbookView xWindow="0" yWindow="0" windowWidth="28800" windowHeight="12330" activeTab="3"/>
  </bookViews>
  <sheets>
    <sheet name="ordonatori" sheetId="1" r:id="rId1"/>
    <sheet name="initial" sheetId="3" r:id="rId2"/>
    <sheet name="aprobat" sheetId="2" r:id="rId3"/>
    <sheet name="OUG 63" sheetId="4" r:id="rId4"/>
  </sheets>
  <definedNames>
    <definedName name="_xlnm._FilterDatabase" localSheetId="0" hidden="1">ordonatori!$B$5:$B$6</definedName>
    <definedName name="_xlnm.Print_Area" localSheetId="2">aprobat!$B$1:$J$255</definedName>
    <definedName name="_xlnm.Print_Area" localSheetId="1">initial!$H$1:$R$259</definedName>
    <definedName name="_xlnm.Print_Area" localSheetId="0">ordonatori!$A$1:$C$14</definedName>
    <definedName name="_xlnm.Print_Area" localSheetId="3">'OUG 63'!$B$1:$K$257</definedName>
    <definedName name="_xlnm.Print_Titles" localSheetId="2">aprobat!$7:$8</definedName>
    <definedName name="_xlnm.Print_Titles" localSheetId="1">initial!$7:$8</definedName>
    <definedName name="_xlnm.Print_Titles" localSheetId="0">ordonatori!$5:$6</definedName>
    <definedName name="_xlnm.Print_Titles" localSheetId="3">'OUG 63'!$7:$8</definedName>
  </definedNames>
  <calcPr calcId="162913"/>
</workbook>
</file>

<file path=xl/calcChain.xml><?xml version="1.0" encoding="utf-8"?>
<calcChain xmlns="http://schemas.openxmlformats.org/spreadsheetml/2006/main">
  <c r="E76" i="4" l="1"/>
  <c r="E94" i="4"/>
  <c r="E96" i="4"/>
  <c r="E104" i="4"/>
  <c r="E116" i="4"/>
  <c r="E118" i="4"/>
  <c r="E127" i="4"/>
  <c r="E134" i="4"/>
  <c r="E133" i="4" s="1"/>
  <c r="E67" i="4" s="1"/>
  <c r="E137" i="4"/>
  <c r="E68" i="4" s="1"/>
  <c r="E241" i="4"/>
  <c r="E236" i="4" s="1"/>
  <c r="E69" i="4" s="1"/>
  <c r="E142" i="4"/>
  <c r="E70" i="4" s="1"/>
  <c r="E147" i="4"/>
  <c r="E146" i="4" s="1"/>
  <c r="D147" i="4"/>
  <c r="D146" i="4" s="1"/>
  <c r="D251" i="4"/>
  <c r="D250" i="4" s="1"/>
  <c r="D356" i="4"/>
  <c r="D355" i="4"/>
  <c r="D354" i="4" s="1"/>
  <c r="D104" i="4"/>
  <c r="D116" i="4"/>
  <c r="D118" i="4"/>
  <c r="D127" i="4"/>
  <c r="D184" i="4"/>
  <c r="D195" i="4"/>
  <c r="D200" i="4"/>
  <c r="D203" i="4"/>
  <c r="D214" i="4"/>
  <c r="D288" i="4"/>
  <c r="D299" i="4"/>
  <c r="D304" i="4"/>
  <c r="D307" i="4"/>
  <c r="D318" i="4"/>
  <c r="D287" i="4"/>
  <c r="D76" i="4"/>
  <c r="D94" i="4"/>
  <c r="D96" i="4"/>
  <c r="D157" i="4"/>
  <c r="D173" i="4"/>
  <c r="D176" i="4"/>
  <c r="D261" i="4"/>
  <c r="D277" i="4"/>
  <c r="D280" i="4"/>
  <c r="D134" i="4"/>
  <c r="D133" i="4"/>
  <c r="D220" i="4"/>
  <c r="D219" i="4" s="1"/>
  <c r="D234" i="4"/>
  <c r="D222" i="4"/>
  <c r="D137" i="4"/>
  <c r="D241" i="4"/>
  <c r="D236" i="4" s="1"/>
  <c r="D69" i="4" s="1"/>
  <c r="D142" i="4"/>
  <c r="D245" i="4"/>
  <c r="D70" i="4"/>
  <c r="A9" i="4"/>
  <c r="D13" i="4"/>
  <c r="D12" i="4" s="1"/>
  <c r="D11" i="4"/>
  <c r="D17" i="4"/>
  <c r="D16" i="4" s="1"/>
  <c r="D20" i="4"/>
  <c r="D28" i="4"/>
  <c r="D30" i="4"/>
  <c r="D32" i="4"/>
  <c r="D36" i="4"/>
  <c r="D35" i="4" s="1"/>
  <c r="D39" i="4"/>
  <c r="D38" i="4"/>
  <c r="D55" i="4"/>
  <c r="D41" i="4" s="1"/>
  <c r="D58" i="4"/>
  <c r="D57" i="4" s="1"/>
  <c r="D60" i="4"/>
  <c r="E13" i="4"/>
  <c r="E12" i="4"/>
  <c r="E11" i="4" s="1"/>
  <c r="E17" i="4"/>
  <c r="E16" i="4" s="1"/>
  <c r="E20" i="4"/>
  <c r="E28" i="4"/>
  <c r="E19" i="4" s="1"/>
  <c r="E30" i="4"/>
  <c r="E32" i="4"/>
  <c r="E36" i="4"/>
  <c r="E35" i="4" s="1"/>
  <c r="E39" i="4"/>
  <c r="E38" i="4" s="1"/>
  <c r="E55" i="4"/>
  <c r="E41" i="4"/>
  <c r="E58" i="4"/>
  <c r="E57" i="4" s="1"/>
  <c r="E60" i="4"/>
  <c r="F13" i="4"/>
  <c r="F12" i="4" s="1"/>
  <c r="F11" i="4"/>
  <c r="F17" i="4"/>
  <c r="F16" i="4" s="1"/>
  <c r="F20" i="4"/>
  <c r="F28" i="4"/>
  <c r="F19" i="4" s="1"/>
  <c r="F30" i="4"/>
  <c r="F32" i="4"/>
  <c r="F36" i="4"/>
  <c r="F35" i="4" s="1"/>
  <c r="F39" i="4"/>
  <c r="F38" i="4" s="1"/>
  <c r="F55" i="4"/>
  <c r="F41" i="4" s="1"/>
  <c r="F58" i="4"/>
  <c r="F57" i="4" s="1"/>
  <c r="F60" i="4"/>
  <c r="G13" i="4"/>
  <c r="G12" i="4" s="1"/>
  <c r="G11" i="4" s="1"/>
  <c r="G17" i="4"/>
  <c r="G16" i="4" s="1"/>
  <c r="G20" i="4"/>
  <c r="G28" i="4"/>
  <c r="G30" i="4"/>
  <c r="G32" i="4"/>
  <c r="G36" i="4"/>
  <c r="G35" i="4"/>
  <c r="G39" i="4"/>
  <c r="G38" i="4" s="1"/>
  <c r="G55" i="4"/>
  <c r="G41" i="4" s="1"/>
  <c r="G58" i="4"/>
  <c r="G60" i="4"/>
  <c r="H13" i="4"/>
  <c r="H12" i="4" s="1"/>
  <c r="H11" i="4" s="1"/>
  <c r="H17" i="4"/>
  <c r="H16" i="4"/>
  <c r="H20" i="4"/>
  <c r="H28" i="4"/>
  <c r="H30" i="4"/>
  <c r="H32" i="4"/>
  <c r="H36" i="4"/>
  <c r="H35" i="4" s="1"/>
  <c r="H39" i="4"/>
  <c r="H38" i="4" s="1"/>
  <c r="H55" i="4"/>
  <c r="H41" i="4" s="1"/>
  <c r="H58" i="4"/>
  <c r="H57" i="4" s="1"/>
  <c r="H60" i="4"/>
  <c r="I13" i="4"/>
  <c r="I12" i="4"/>
  <c r="I11" i="4" s="1"/>
  <c r="I17" i="4"/>
  <c r="I16" i="4"/>
  <c r="I20" i="4"/>
  <c r="I28" i="4"/>
  <c r="I30" i="4"/>
  <c r="I32" i="4"/>
  <c r="I36" i="4"/>
  <c r="I35" i="4" s="1"/>
  <c r="I39" i="4"/>
  <c r="I38" i="4" s="1"/>
  <c r="I55" i="4"/>
  <c r="I41" i="4"/>
  <c r="I58" i="4"/>
  <c r="I57" i="4" s="1"/>
  <c r="I60" i="4"/>
  <c r="J13" i="4"/>
  <c r="J12" i="4" s="1"/>
  <c r="J11" i="4"/>
  <c r="J17" i="4"/>
  <c r="J16" i="4" s="1"/>
  <c r="J20" i="4"/>
  <c r="J28" i="4"/>
  <c r="J30" i="4"/>
  <c r="J32" i="4"/>
  <c r="J36" i="4"/>
  <c r="J35" i="4" s="1"/>
  <c r="J39" i="4"/>
  <c r="J38" i="4" s="1"/>
  <c r="J55" i="4"/>
  <c r="J41" i="4" s="1"/>
  <c r="J58" i="4"/>
  <c r="J60" i="4"/>
  <c r="K13" i="4"/>
  <c r="K12" i="4" s="1"/>
  <c r="K11" i="4" s="1"/>
  <c r="K17" i="4"/>
  <c r="K16" i="4"/>
  <c r="K20" i="4"/>
  <c r="K28" i="4"/>
  <c r="K30" i="4"/>
  <c r="K32" i="4"/>
  <c r="K36" i="4"/>
  <c r="K35" i="4" s="1"/>
  <c r="K39" i="4"/>
  <c r="K38" i="4" s="1"/>
  <c r="K55" i="4"/>
  <c r="K41" i="4" s="1"/>
  <c r="K58" i="4"/>
  <c r="K57" i="4" s="1"/>
  <c r="K60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R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F76" i="4"/>
  <c r="F75" i="4" s="1"/>
  <c r="F67" i="4"/>
  <c r="F68" i="4"/>
  <c r="F69" i="4"/>
  <c r="F70" i="4"/>
  <c r="G157" i="4"/>
  <c r="G173" i="4"/>
  <c r="G176" i="4"/>
  <c r="G156" i="4" s="1"/>
  <c r="G65" i="4" s="1"/>
  <c r="G76" i="4"/>
  <c r="G75" i="4"/>
  <c r="G74" i="4" s="1"/>
  <c r="G184" i="4"/>
  <c r="G195" i="4"/>
  <c r="G200" i="4"/>
  <c r="G203" i="4"/>
  <c r="G214" i="4"/>
  <c r="G220" i="4"/>
  <c r="G219" i="4" s="1"/>
  <c r="G67" i="4" s="1"/>
  <c r="G234" i="4"/>
  <c r="G222" i="4" s="1"/>
  <c r="G68" i="4" s="1"/>
  <c r="G241" i="4"/>
  <c r="G236" i="4" s="1"/>
  <c r="G69" i="4" s="1"/>
  <c r="G245" i="4"/>
  <c r="G70" i="4" s="1"/>
  <c r="G251" i="4"/>
  <c r="G250" i="4" s="1"/>
  <c r="H157" i="4"/>
  <c r="H156" i="4" s="1"/>
  <c r="H173" i="4"/>
  <c r="H176" i="4"/>
  <c r="H76" i="4"/>
  <c r="H75" i="4" s="1"/>
  <c r="H74" i="4" s="1"/>
  <c r="H73" i="4" s="1"/>
  <c r="H184" i="4"/>
  <c r="H195" i="4"/>
  <c r="H200" i="4"/>
  <c r="H203" i="4"/>
  <c r="H214" i="4"/>
  <c r="H220" i="4"/>
  <c r="H219" i="4"/>
  <c r="H67" i="4" s="1"/>
  <c r="H234" i="4"/>
  <c r="H222" i="4" s="1"/>
  <c r="H68" i="4" s="1"/>
  <c r="H241" i="4"/>
  <c r="H236" i="4"/>
  <c r="H69" i="4" s="1"/>
  <c r="H245" i="4"/>
  <c r="H70" i="4" s="1"/>
  <c r="H251" i="4"/>
  <c r="H250" i="4" s="1"/>
  <c r="I157" i="4"/>
  <c r="I173" i="4"/>
  <c r="I176" i="4"/>
  <c r="I76" i="4"/>
  <c r="I75" i="4"/>
  <c r="I74" i="4" s="1"/>
  <c r="I184" i="4"/>
  <c r="I195" i="4"/>
  <c r="I200" i="4"/>
  <c r="I203" i="4"/>
  <c r="I214" i="4"/>
  <c r="I220" i="4"/>
  <c r="I219" i="4" s="1"/>
  <c r="I67" i="4" s="1"/>
  <c r="I234" i="4"/>
  <c r="I222" i="4" s="1"/>
  <c r="I68" i="4" s="1"/>
  <c r="I241" i="4"/>
  <c r="I236" i="4" s="1"/>
  <c r="I69" i="4" s="1"/>
  <c r="I245" i="4"/>
  <c r="I70" i="4" s="1"/>
  <c r="I251" i="4"/>
  <c r="I250" i="4" s="1"/>
  <c r="I72" i="4" s="1"/>
  <c r="I71" i="4" s="1"/>
  <c r="J157" i="4"/>
  <c r="J156" i="4" s="1"/>
  <c r="J173" i="4"/>
  <c r="J176" i="4"/>
  <c r="J76" i="4"/>
  <c r="J75" i="4" s="1"/>
  <c r="J74" i="4" s="1"/>
  <c r="J73" i="4" s="1"/>
  <c r="J184" i="4"/>
  <c r="J195" i="4"/>
  <c r="J200" i="4"/>
  <c r="J203" i="4"/>
  <c r="J214" i="4"/>
  <c r="J220" i="4"/>
  <c r="J219" i="4"/>
  <c r="J67" i="4" s="1"/>
  <c r="J234" i="4"/>
  <c r="J222" i="4" s="1"/>
  <c r="J68" i="4" s="1"/>
  <c r="J241" i="4"/>
  <c r="J236" i="4"/>
  <c r="J69" i="4" s="1"/>
  <c r="J245" i="4"/>
  <c r="J70" i="4" s="1"/>
  <c r="J251" i="4"/>
  <c r="J250" i="4" s="1"/>
  <c r="K157" i="4"/>
  <c r="K173" i="4"/>
  <c r="K176" i="4"/>
  <c r="K76" i="4"/>
  <c r="K75" i="4"/>
  <c r="K74" i="4" s="1"/>
  <c r="K184" i="4"/>
  <c r="K195" i="4"/>
  <c r="K200" i="4"/>
  <c r="K203" i="4"/>
  <c r="K214" i="4"/>
  <c r="K220" i="4"/>
  <c r="K219" i="4" s="1"/>
  <c r="K67" i="4" s="1"/>
  <c r="K234" i="4"/>
  <c r="K222" i="4" s="1"/>
  <c r="K68" i="4" s="1"/>
  <c r="K241" i="4"/>
  <c r="K236" i="4" s="1"/>
  <c r="K69" i="4" s="1"/>
  <c r="K245" i="4"/>
  <c r="K70" i="4" s="1"/>
  <c r="K251" i="4"/>
  <c r="K250" i="4" s="1"/>
  <c r="A63" i="4"/>
  <c r="A64" i="4"/>
  <c r="A65" i="4"/>
  <c r="A66" i="4"/>
  <c r="A67" i="4"/>
  <c r="A68" i="4"/>
  <c r="A69" i="4"/>
  <c r="A70" i="4"/>
  <c r="A71" i="4"/>
  <c r="A72" i="4"/>
  <c r="A73" i="4"/>
  <c r="G73" i="4"/>
  <c r="I73" i="4"/>
  <c r="K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7" i="4"/>
  <c r="A138" i="4"/>
  <c r="A139" i="4"/>
  <c r="A141" i="4"/>
  <c r="A142" i="4"/>
  <c r="A143" i="4"/>
  <c r="A144" i="4"/>
  <c r="A145" i="4"/>
  <c r="A146" i="4"/>
  <c r="A147" i="4"/>
  <c r="A148" i="4"/>
  <c r="A149" i="4"/>
  <c r="A150" i="4"/>
  <c r="A151" i="4"/>
  <c r="A154" i="4"/>
  <c r="D249" i="4"/>
  <c r="I249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E195" i="4"/>
  <c r="A196" i="4"/>
  <c r="A197" i="4"/>
  <c r="A198" i="4"/>
  <c r="A199" i="4"/>
  <c r="A200" i="4"/>
  <c r="E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8" i="4"/>
  <c r="A249" i="4"/>
  <c r="A250" i="4"/>
  <c r="A251" i="4"/>
  <c r="A252" i="4"/>
  <c r="A253" i="4"/>
  <c r="A254" i="4"/>
  <c r="A255" i="4"/>
  <c r="A256" i="4"/>
  <c r="A257" i="4"/>
  <c r="A258" i="4"/>
  <c r="D325" i="4"/>
  <c r="D324" i="4"/>
  <c r="D330" i="4"/>
  <c r="D339" i="4"/>
  <c r="D350" i="4"/>
  <c r="F261" i="4"/>
  <c r="F277" i="4"/>
  <c r="F280" i="4"/>
  <c r="F288" i="4"/>
  <c r="F299" i="4"/>
  <c r="F304" i="4"/>
  <c r="F307" i="4"/>
  <c r="F318" i="4"/>
  <c r="F287" i="4"/>
  <c r="F66" i="4" s="1"/>
  <c r="F325" i="4"/>
  <c r="F324" i="4" s="1"/>
  <c r="F330" i="4"/>
  <c r="F339" i="4"/>
  <c r="F327" i="4" s="1"/>
  <c r="F350" i="4"/>
  <c r="F356" i="4"/>
  <c r="F355" i="4" s="1"/>
  <c r="F354" i="4" s="1"/>
  <c r="F72" i="4" s="1"/>
  <c r="F71" i="4" s="1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D342" i="4"/>
  <c r="D346" i="4"/>
  <c r="D341" i="4" s="1"/>
  <c r="F342" i="4"/>
  <c r="F346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E235" i="2"/>
  <c r="E234" i="2" s="1"/>
  <c r="E239" i="2"/>
  <c r="F235" i="2"/>
  <c r="F239" i="2"/>
  <c r="F234" i="2"/>
  <c r="F67" i="2" s="1"/>
  <c r="G235" i="2"/>
  <c r="G234" i="2" s="1"/>
  <c r="G67" i="2" s="1"/>
  <c r="G239" i="2"/>
  <c r="H235" i="2"/>
  <c r="H234" i="2" s="1"/>
  <c r="H67" i="2" s="1"/>
  <c r="H239" i="2"/>
  <c r="I235" i="2"/>
  <c r="I239" i="2"/>
  <c r="I234" i="2"/>
  <c r="J235" i="2"/>
  <c r="J234" i="2" s="1"/>
  <c r="J67" i="2" s="1"/>
  <c r="J239" i="2"/>
  <c r="D235" i="2"/>
  <c r="D234" i="2" s="1"/>
  <c r="D67" i="2" s="1"/>
  <c r="D239" i="2"/>
  <c r="A9" i="2"/>
  <c r="D13" i="2"/>
  <c r="D12" i="2" s="1"/>
  <c r="D11" i="2" s="1"/>
  <c r="D17" i="2"/>
  <c r="D16" i="2" s="1"/>
  <c r="D20" i="2"/>
  <c r="D28" i="2"/>
  <c r="D30" i="2"/>
  <c r="D32" i="2"/>
  <c r="D36" i="2"/>
  <c r="D35" i="2" s="1"/>
  <c r="D39" i="2"/>
  <c r="D38" i="2"/>
  <c r="D55" i="2"/>
  <c r="D41" i="2" s="1"/>
  <c r="D58" i="2"/>
  <c r="D57" i="2" s="1"/>
  <c r="E13" i="2"/>
  <c r="E12" i="2"/>
  <c r="E11" i="2" s="1"/>
  <c r="E17" i="2"/>
  <c r="E16" i="2" s="1"/>
  <c r="E20" i="2"/>
  <c r="E28" i="2"/>
  <c r="E30" i="2"/>
  <c r="E32" i="2"/>
  <c r="E36" i="2"/>
  <c r="E35" i="2" s="1"/>
  <c r="E39" i="2"/>
  <c r="E38" i="2" s="1"/>
  <c r="E55" i="2"/>
  <c r="E41" i="2" s="1"/>
  <c r="E58" i="2"/>
  <c r="E57" i="2" s="1"/>
  <c r="F13" i="2"/>
  <c r="F12" i="2" s="1"/>
  <c r="F11" i="2" s="1"/>
  <c r="F17" i="2"/>
  <c r="F16" i="2" s="1"/>
  <c r="F20" i="2"/>
  <c r="F28" i="2"/>
  <c r="F30" i="2"/>
  <c r="F32" i="2"/>
  <c r="F39" i="2"/>
  <c r="F38" i="2" s="1"/>
  <c r="F55" i="2"/>
  <c r="F41" i="2" s="1"/>
  <c r="F58" i="2"/>
  <c r="F57" i="2" s="1"/>
  <c r="G13" i="2"/>
  <c r="G12" i="2" s="1"/>
  <c r="G11" i="2" s="1"/>
  <c r="G17" i="2"/>
  <c r="G16" i="2" s="1"/>
  <c r="G20" i="2"/>
  <c r="G28" i="2"/>
  <c r="G30" i="2"/>
  <c r="G32" i="2"/>
  <c r="G19" i="2"/>
  <c r="G36" i="2"/>
  <c r="G35" i="2"/>
  <c r="G39" i="2"/>
  <c r="G38" i="2"/>
  <c r="G55" i="2"/>
  <c r="G41" i="2"/>
  <c r="G58" i="2"/>
  <c r="G57" i="2"/>
  <c r="H13" i="2"/>
  <c r="H12" i="2" s="1"/>
  <c r="H11" i="2"/>
  <c r="H17" i="2"/>
  <c r="H16" i="2"/>
  <c r="H20" i="2"/>
  <c r="H28" i="2"/>
  <c r="H30" i="2"/>
  <c r="H32" i="2"/>
  <c r="H39" i="2"/>
  <c r="H38" i="2" s="1"/>
  <c r="H55" i="2"/>
  <c r="H41" i="2" s="1"/>
  <c r="H58" i="2"/>
  <c r="H57" i="2" s="1"/>
  <c r="I13" i="2"/>
  <c r="I12" i="2"/>
  <c r="I11" i="2" s="1"/>
  <c r="I17" i="2"/>
  <c r="I16" i="2" s="1"/>
  <c r="I20" i="2"/>
  <c r="I28" i="2"/>
  <c r="I30" i="2"/>
  <c r="I32" i="2"/>
  <c r="I36" i="2"/>
  <c r="I35" i="2" s="1"/>
  <c r="I39" i="2"/>
  <c r="I38" i="2" s="1"/>
  <c r="I55" i="2"/>
  <c r="I41" i="2" s="1"/>
  <c r="I58" i="2"/>
  <c r="I57" i="2"/>
  <c r="J13" i="2"/>
  <c r="J12" i="2" s="1"/>
  <c r="J11" i="2"/>
  <c r="J17" i="2"/>
  <c r="J16" i="2"/>
  <c r="J20" i="2"/>
  <c r="J28" i="2"/>
  <c r="J30" i="2"/>
  <c r="J32" i="2"/>
  <c r="J36" i="2"/>
  <c r="J35" i="2" s="1"/>
  <c r="J39" i="2"/>
  <c r="J38" i="2" s="1"/>
  <c r="J55" i="2"/>
  <c r="J41" i="2" s="1"/>
  <c r="J58" i="2"/>
  <c r="J57" i="2" s="1"/>
  <c r="K13" i="3"/>
  <c r="K12" i="3" s="1"/>
  <c r="K11" i="3" s="1"/>
  <c r="K17" i="3"/>
  <c r="K16" i="3" s="1"/>
  <c r="K20" i="3"/>
  <c r="K28" i="3"/>
  <c r="K30" i="3"/>
  <c r="K32" i="3"/>
  <c r="K36" i="3"/>
  <c r="K35" i="3" s="1"/>
  <c r="K39" i="3"/>
  <c r="K38" i="3" s="1"/>
  <c r="K41" i="3"/>
  <c r="K58" i="3"/>
  <c r="K57" i="3" s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O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D74" i="2"/>
  <c r="D92" i="2"/>
  <c r="D94" i="2"/>
  <c r="D155" i="2"/>
  <c r="D154" i="2" s="1"/>
  <c r="D171" i="2"/>
  <c r="D174" i="2"/>
  <c r="D102" i="2"/>
  <c r="D114" i="2"/>
  <c r="D116" i="2"/>
  <c r="D125" i="2"/>
  <c r="D182" i="2"/>
  <c r="D193" i="2"/>
  <c r="D198" i="2"/>
  <c r="D201" i="2"/>
  <c r="D212" i="2"/>
  <c r="D132" i="2"/>
  <c r="D131" i="2"/>
  <c r="D218" i="2"/>
  <c r="D217" i="2"/>
  <c r="D232" i="2"/>
  <c r="D220" i="2" s="1"/>
  <c r="D66" i="2" s="1"/>
  <c r="D135" i="2"/>
  <c r="D140" i="2"/>
  <c r="D68" i="2" s="1"/>
  <c r="D243" i="2"/>
  <c r="D145" i="2"/>
  <c r="D144" i="2" s="1"/>
  <c r="D249" i="2"/>
  <c r="D248" i="2" s="1"/>
  <c r="D247" i="2" s="1"/>
  <c r="E74" i="2"/>
  <c r="E92" i="2"/>
  <c r="E94" i="2"/>
  <c r="E102" i="2"/>
  <c r="E114" i="2"/>
  <c r="E116" i="2"/>
  <c r="E125" i="2"/>
  <c r="E132" i="2"/>
  <c r="E131" i="2" s="1"/>
  <c r="E65" i="2" s="1"/>
  <c r="E135" i="2"/>
  <c r="E66" i="2" s="1"/>
  <c r="E67" i="2"/>
  <c r="E140" i="2"/>
  <c r="E68" i="2" s="1"/>
  <c r="E145" i="2"/>
  <c r="E144" i="2"/>
  <c r="E143" i="2" s="1"/>
  <c r="E70" i="2"/>
  <c r="E69" i="2" s="1"/>
  <c r="F155" i="2"/>
  <c r="F154" i="2" s="1"/>
  <c r="F171" i="2"/>
  <c r="F174" i="2"/>
  <c r="F74" i="2"/>
  <c r="F73" i="2" s="1"/>
  <c r="F182" i="2"/>
  <c r="F193" i="2"/>
  <c r="F198" i="2"/>
  <c r="F201" i="2"/>
  <c r="F212" i="2"/>
  <c r="F218" i="2"/>
  <c r="F217" i="2"/>
  <c r="F65" i="2" s="1"/>
  <c r="F232" i="2"/>
  <c r="F220" i="2" s="1"/>
  <c r="F66" i="2" s="1"/>
  <c r="F243" i="2"/>
  <c r="F68" i="2" s="1"/>
  <c r="F249" i="2"/>
  <c r="F248" i="2" s="1"/>
  <c r="F70" i="2" s="1"/>
  <c r="F69" i="2" s="1"/>
  <c r="G155" i="2"/>
  <c r="G171" i="2"/>
  <c r="G174" i="2"/>
  <c r="G74" i="2"/>
  <c r="G73" i="2" s="1"/>
  <c r="G72" i="2" s="1"/>
  <c r="G182" i="2"/>
  <c r="G193" i="2"/>
  <c r="G198" i="2"/>
  <c r="G201" i="2"/>
  <c r="G212" i="2"/>
  <c r="G218" i="2"/>
  <c r="G217" i="2" s="1"/>
  <c r="G65" i="2" s="1"/>
  <c r="G232" i="2"/>
  <c r="G220" i="2" s="1"/>
  <c r="G66" i="2" s="1"/>
  <c r="G243" i="2"/>
  <c r="G68" i="2" s="1"/>
  <c r="G249" i="2"/>
  <c r="G248" i="2" s="1"/>
  <c r="G247" i="2" s="1"/>
  <c r="H155" i="2"/>
  <c r="H171" i="2"/>
  <c r="H174" i="2"/>
  <c r="H154" i="2"/>
  <c r="H74" i="2"/>
  <c r="H73" i="2" s="1"/>
  <c r="H72" i="2" s="1"/>
  <c r="H71" i="2" s="1"/>
  <c r="H182" i="2"/>
  <c r="H193" i="2"/>
  <c r="H198" i="2"/>
  <c r="H201" i="2"/>
  <c r="H212" i="2"/>
  <c r="H218" i="2"/>
  <c r="H217" i="2" s="1"/>
  <c r="H65" i="2" s="1"/>
  <c r="H232" i="2"/>
  <c r="H220" i="2" s="1"/>
  <c r="H66" i="2" s="1"/>
  <c r="H243" i="2"/>
  <c r="H68" i="2" s="1"/>
  <c r="H249" i="2"/>
  <c r="H248" i="2" s="1"/>
  <c r="I155" i="2"/>
  <c r="I171" i="2"/>
  <c r="I174" i="2"/>
  <c r="I74" i="2"/>
  <c r="I73" i="2" s="1"/>
  <c r="I72" i="2" s="1"/>
  <c r="I182" i="2"/>
  <c r="I193" i="2"/>
  <c r="I198" i="2"/>
  <c r="I201" i="2"/>
  <c r="I212" i="2"/>
  <c r="I218" i="2"/>
  <c r="I217" i="2" s="1"/>
  <c r="I65" i="2" s="1"/>
  <c r="I232" i="2"/>
  <c r="I220" i="2" s="1"/>
  <c r="I66" i="2" s="1"/>
  <c r="I67" i="2"/>
  <c r="I243" i="2"/>
  <c r="I68" i="2" s="1"/>
  <c r="I249" i="2"/>
  <c r="I248" i="2" s="1"/>
  <c r="I247" i="2" s="1"/>
  <c r="J155" i="2"/>
  <c r="J154" i="2" s="1"/>
  <c r="J171" i="2"/>
  <c r="J174" i="2"/>
  <c r="J74" i="2"/>
  <c r="J73" i="2" s="1"/>
  <c r="J182" i="2"/>
  <c r="J193" i="2"/>
  <c r="J198" i="2"/>
  <c r="J201" i="2"/>
  <c r="J212" i="2"/>
  <c r="J218" i="2"/>
  <c r="J217" i="2"/>
  <c r="J65" i="2" s="1"/>
  <c r="J232" i="2"/>
  <c r="J220" i="2" s="1"/>
  <c r="J66" i="2" s="1"/>
  <c r="J243" i="2"/>
  <c r="J68" i="2" s="1"/>
  <c r="J249" i="2"/>
  <c r="J248" i="2" s="1"/>
  <c r="A61" i="2"/>
  <c r="K74" i="3"/>
  <c r="K92" i="3"/>
  <c r="K73" i="3" s="1"/>
  <c r="K94" i="3"/>
  <c r="K155" i="3"/>
  <c r="K171" i="3"/>
  <c r="K154" i="3" s="1"/>
  <c r="K174" i="3"/>
  <c r="K102" i="3"/>
  <c r="K114" i="3"/>
  <c r="K101" i="3" s="1"/>
  <c r="K116" i="3"/>
  <c r="K125" i="3"/>
  <c r="K182" i="3"/>
  <c r="K193" i="3"/>
  <c r="K198" i="3"/>
  <c r="K201" i="3"/>
  <c r="K212" i="3"/>
  <c r="K132" i="3"/>
  <c r="K131" i="3" s="1"/>
  <c r="K65" i="3" s="1"/>
  <c r="K218" i="3"/>
  <c r="K217" i="3" s="1"/>
  <c r="K221" i="3"/>
  <c r="K220" i="3" s="1"/>
  <c r="K66" i="3" s="1"/>
  <c r="K232" i="3"/>
  <c r="K135" i="3"/>
  <c r="K235" i="3"/>
  <c r="K239" i="3"/>
  <c r="K140" i="3"/>
  <c r="K68" i="3" s="1"/>
  <c r="K243" i="3"/>
  <c r="K145" i="3"/>
  <c r="K144" i="3" s="1"/>
  <c r="K249" i="3"/>
  <c r="K248" i="3" s="1"/>
  <c r="K247" i="3" s="1"/>
  <c r="A62" i="2"/>
  <c r="A63" i="2"/>
  <c r="A64" i="2"/>
  <c r="A65" i="2"/>
  <c r="A66" i="2"/>
  <c r="A67" i="2"/>
  <c r="A68" i="2"/>
  <c r="A69" i="2"/>
  <c r="A70" i="2"/>
  <c r="A71" i="2"/>
  <c r="G71" i="2"/>
  <c r="I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5" i="2"/>
  <c r="A136" i="2"/>
  <c r="A137" i="2"/>
  <c r="A139" i="2"/>
  <c r="A140" i="2"/>
  <c r="A141" i="2"/>
  <c r="A142" i="2"/>
  <c r="A143" i="2"/>
  <c r="A144" i="2"/>
  <c r="A145" i="2"/>
  <c r="A146" i="2"/>
  <c r="A147" i="2"/>
  <c r="A148" i="2"/>
  <c r="A149" i="2"/>
  <c r="A152" i="2"/>
  <c r="F247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E193" i="2"/>
  <c r="A194" i="2"/>
  <c r="A195" i="2"/>
  <c r="A196" i="2"/>
  <c r="A197" i="2"/>
  <c r="A198" i="2"/>
  <c r="E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9" i="2"/>
  <c r="A240" i="2"/>
  <c r="A241" i="2"/>
  <c r="A242" i="2"/>
  <c r="A243" i="2"/>
  <c r="A244" i="2"/>
  <c r="A246" i="2"/>
  <c r="A247" i="2"/>
  <c r="A248" i="2"/>
  <c r="A249" i="2"/>
  <c r="A250" i="2"/>
  <c r="A251" i="2"/>
  <c r="A252" i="2"/>
  <c r="A253" i="2"/>
  <c r="A254" i="2"/>
  <c r="A255" i="2"/>
  <c r="S13" i="3"/>
  <c r="S12" i="3" s="1"/>
  <c r="S11" i="3" s="1"/>
  <c r="S17" i="3"/>
  <c r="S16" i="3" s="1"/>
  <c r="S20" i="3"/>
  <c r="S28" i="3"/>
  <c r="S30" i="3"/>
  <c r="S32" i="3"/>
  <c r="S36" i="3"/>
  <c r="S35" i="3" s="1"/>
  <c r="S39" i="3"/>
  <c r="S38" i="3"/>
  <c r="S41" i="3"/>
  <c r="S58" i="3"/>
  <c r="S57" i="3"/>
  <c r="S74" i="3"/>
  <c r="S73" i="3" s="1"/>
  <c r="S92" i="3"/>
  <c r="S94" i="3"/>
  <c r="S155" i="3"/>
  <c r="S154" i="3" s="1"/>
  <c r="S171" i="3"/>
  <c r="S174" i="3"/>
  <c r="S102" i="3"/>
  <c r="S114" i="3"/>
  <c r="S116" i="3"/>
  <c r="S125" i="3"/>
  <c r="S182" i="3"/>
  <c r="S193" i="3"/>
  <c r="S198" i="3"/>
  <c r="S201" i="3"/>
  <c r="S212" i="3"/>
  <c r="S132" i="3"/>
  <c r="S131" i="3" s="1"/>
  <c r="S218" i="3"/>
  <c r="S217" i="3" s="1"/>
  <c r="S65" i="3"/>
  <c r="S221" i="3"/>
  <c r="S220" i="3" s="1"/>
  <c r="S66" i="3" s="1"/>
  <c r="S232" i="3"/>
  <c r="S135" i="3"/>
  <c r="S235" i="3"/>
  <c r="S234" i="3" s="1"/>
  <c r="S67" i="3" s="1"/>
  <c r="S239" i="3"/>
  <c r="S140" i="3"/>
  <c r="S243" i="3"/>
  <c r="S145" i="3"/>
  <c r="S144" i="3" s="1"/>
  <c r="S70" i="3" s="1"/>
  <c r="S69" i="3" s="1"/>
  <c r="S249" i="3"/>
  <c r="S248" i="3" s="1"/>
  <c r="U13" i="3"/>
  <c r="U12" i="3" s="1"/>
  <c r="U11" i="3"/>
  <c r="U17" i="3"/>
  <c r="U16" i="3" s="1"/>
  <c r="U20" i="3"/>
  <c r="U28" i="3"/>
  <c r="U30" i="3"/>
  <c r="U32" i="3"/>
  <c r="U36" i="3"/>
  <c r="U35" i="3" s="1"/>
  <c r="U39" i="3"/>
  <c r="U38" i="3"/>
  <c r="U41" i="3"/>
  <c r="U58" i="3"/>
  <c r="U57" i="3"/>
  <c r="U74" i="3"/>
  <c r="U73" i="3" s="1"/>
  <c r="U92" i="3"/>
  <c r="U94" i="3"/>
  <c r="U155" i="3"/>
  <c r="U171" i="3"/>
  <c r="U174" i="3"/>
  <c r="U102" i="3"/>
  <c r="U114" i="3"/>
  <c r="U116" i="3"/>
  <c r="U125" i="3"/>
  <c r="U182" i="3"/>
  <c r="U193" i="3"/>
  <c r="U198" i="3"/>
  <c r="U201" i="3"/>
  <c r="U212" i="3"/>
  <c r="U132" i="3"/>
  <c r="U131" i="3"/>
  <c r="U218" i="3"/>
  <c r="U217" i="3" s="1"/>
  <c r="U221" i="3"/>
  <c r="U232" i="3"/>
  <c r="U135" i="3"/>
  <c r="U235" i="3"/>
  <c r="U234" i="3" s="1"/>
  <c r="U67" i="3" s="1"/>
  <c r="U239" i="3"/>
  <c r="U140" i="3"/>
  <c r="U243" i="3"/>
  <c r="U145" i="3"/>
  <c r="U144" i="3" s="1"/>
  <c r="U70" i="3" s="1"/>
  <c r="U69" i="3" s="1"/>
  <c r="U249" i="3"/>
  <c r="U248" i="3" s="1"/>
  <c r="V13" i="3"/>
  <c r="V12" i="3" s="1"/>
  <c r="V11" i="3" s="1"/>
  <c r="V17" i="3"/>
  <c r="V16" i="3" s="1"/>
  <c r="V20" i="3"/>
  <c r="V28" i="3"/>
  <c r="V30" i="3"/>
  <c r="V32" i="3"/>
  <c r="V36" i="3"/>
  <c r="V35" i="3" s="1"/>
  <c r="V39" i="3"/>
  <c r="V38" i="3" s="1"/>
  <c r="V41" i="3"/>
  <c r="V58" i="3"/>
  <c r="V57" i="3" s="1"/>
  <c r="V74" i="3"/>
  <c r="V92" i="3"/>
  <c r="V94" i="3"/>
  <c r="V155" i="3"/>
  <c r="V171" i="3"/>
  <c r="V174" i="3"/>
  <c r="V102" i="3"/>
  <c r="V114" i="3"/>
  <c r="V116" i="3"/>
  <c r="V101" i="3" s="1"/>
  <c r="V125" i="3"/>
  <c r="V182" i="3"/>
  <c r="V193" i="3"/>
  <c r="V198" i="3"/>
  <c r="V201" i="3"/>
  <c r="V212" i="3"/>
  <c r="V132" i="3"/>
  <c r="V131" i="3" s="1"/>
  <c r="V218" i="3"/>
  <c r="V217" i="3" s="1"/>
  <c r="V221" i="3"/>
  <c r="V232" i="3"/>
  <c r="V135" i="3"/>
  <c r="V235" i="3"/>
  <c r="V239" i="3"/>
  <c r="V140" i="3"/>
  <c r="V243" i="3"/>
  <c r="V68" i="3" s="1"/>
  <c r="V145" i="3"/>
  <c r="V144" i="3" s="1"/>
  <c r="V70" i="3" s="1"/>
  <c r="V69" i="3" s="1"/>
  <c r="V249" i="3"/>
  <c r="V248" i="3" s="1"/>
  <c r="W13" i="3"/>
  <c r="W12" i="3" s="1"/>
  <c r="W11" i="3" s="1"/>
  <c r="W17" i="3"/>
  <c r="W16" i="3" s="1"/>
  <c r="W20" i="3"/>
  <c r="W28" i="3"/>
  <c r="W30" i="3"/>
  <c r="W19" i="3" s="1"/>
  <c r="W32" i="3"/>
  <c r="W36" i="3"/>
  <c r="W35" i="3"/>
  <c r="W39" i="3"/>
  <c r="W38" i="3" s="1"/>
  <c r="W41" i="3"/>
  <c r="W58" i="3"/>
  <c r="W57" i="3"/>
  <c r="W74" i="3"/>
  <c r="W73" i="3" s="1"/>
  <c r="W92" i="3"/>
  <c r="W94" i="3"/>
  <c r="W155" i="3"/>
  <c r="W171" i="3"/>
  <c r="W174" i="3"/>
  <c r="W102" i="3"/>
  <c r="W114" i="3"/>
  <c r="W101" i="3" s="1"/>
  <c r="W116" i="3"/>
  <c r="W125" i="3"/>
  <c r="W182" i="3"/>
  <c r="W193" i="3"/>
  <c r="W198" i="3"/>
  <c r="W201" i="3"/>
  <c r="W212" i="3"/>
  <c r="W132" i="3"/>
  <c r="W131" i="3" s="1"/>
  <c r="W218" i="3"/>
  <c r="W217" i="3"/>
  <c r="W221" i="3"/>
  <c r="W220" i="3" s="1"/>
  <c r="W66" i="3" s="1"/>
  <c r="W232" i="3"/>
  <c r="W135" i="3"/>
  <c r="W235" i="3"/>
  <c r="W234" i="3" s="1"/>
  <c r="W67" i="3" s="1"/>
  <c r="W239" i="3"/>
  <c r="W140" i="3"/>
  <c r="W68" i="3" s="1"/>
  <c r="W243" i="3"/>
  <c r="W145" i="3"/>
  <c r="W144" i="3"/>
  <c r="W249" i="3"/>
  <c r="W248" i="3" s="1"/>
  <c r="Y13" i="3"/>
  <c r="Y12" i="3"/>
  <c r="Y11" i="3" s="1"/>
  <c r="Y17" i="3"/>
  <c r="Y16" i="3" s="1"/>
  <c r="Y20" i="3"/>
  <c r="Y28" i="3"/>
  <c r="Y30" i="3"/>
  <c r="Y32" i="3"/>
  <c r="Y36" i="3"/>
  <c r="Y35" i="3" s="1"/>
  <c r="Y39" i="3"/>
  <c r="Y38" i="3" s="1"/>
  <c r="Y41" i="3"/>
  <c r="Y58" i="3"/>
  <c r="Y57" i="3" s="1"/>
  <c r="Y74" i="3"/>
  <c r="Y92" i="3"/>
  <c r="Y94" i="3"/>
  <c r="Y155" i="3"/>
  <c r="Y171" i="3"/>
  <c r="Y174" i="3"/>
  <c r="Y102" i="3"/>
  <c r="Y114" i="3"/>
  <c r="Y116" i="3"/>
  <c r="Y125" i="3"/>
  <c r="Y182" i="3"/>
  <c r="Y193" i="3"/>
  <c r="Y198" i="3"/>
  <c r="Y201" i="3"/>
  <c r="Y212" i="3"/>
  <c r="Y132" i="3"/>
  <c r="Y131" i="3" s="1"/>
  <c r="Y218" i="3"/>
  <c r="Y217" i="3" s="1"/>
  <c r="Y221" i="3"/>
  <c r="Y232" i="3"/>
  <c r="Y135" i="3"/>
  <c r="Y235" i="3"/>
  <c r="Y234" i="3" s="1"/>
  <c r="Y67" i="3" s="1"/>
  <c r="Y239" i="3"/>
  <c r="Y140" i="3"/>
  <c r="Y243" i="3"/>
  <c r="Y68" i="3" s="1"/>
  <c r="Y145" i="3"/>
  <c r="Y144" i="3" s="1"/>
  <c r="Y249" i="3"/>
  <c r="Y248" i="3"/>
  <c r="Y70" i="3" s="1"/>
  <c r="Y69" i="3" s="1"/>
  <c r="Z13" i="3"/>
  <c r="Z12" i="3" s="1"/>
  <c r="Z11" i="3" s="1"/>
  <c r="Z17" i="3"/>
  <c r="Z16" i="3"/>
  <c r="Z20" i="3"/>
  <c r="Z28" i="3"/>
  <c r="Z30" i="3"/>
  <c r="Z32" i="3"/>
  <c r="Z36" i="3"/>
  <c r="Z35" i="3" s="1"/>
  <c r="Z39" i="3"/>
  <c r="Z38" i="3" s="1"/>
  <c r="Z41" i="3"/>
  <c r="Z58" i="3"/>
  <c r="Z57" i="3" s="1"/>
  <c r="Z74" i="3"/>
  <c r="Z92" i="3"/>
  <c r="Z94" i="3"/>
  <c r="Z155" i="3"/>
  <c r="Z171" i="3"/>
  <c r="Z174" i="3"/>
  <c r="Z102" i="3"/>
  <c r="Z114" i="3"/>
  <c r="Z116" i="3"/>
  <c r="Z125" i="3"/>
  <c r="Z182" i="3"/>
  <c r="Z193" i="3"/>
  <c r="Z198" i="3"/>
  <c r="Z181" i="3" s="1"/>
  <c r="Z201" i="3"/>
  <c r="Z212" i="3"/>
  <c r="Z132" i="3"/>
  <c r="Z131" i="3"/>
  <c r="Z218" i="3"/>
  <c r="Z217" i="3" s="1"/>
  <c r="Z221" i="3"/>
  <c r="Z232" i="3"/>
  <c r="Z135" i="3"/>
  <c r="Z235" i="3"/>
  <c r="Z239" i="3"/>
  <c r="Z140" i="3"/>
  <c r="Z68" i="3" s="1"/>
  <c r="Z243" i="3"/>
  <c r="Z145" i="3"/>
  <c r="Z144" i="3" s="1"/>
  <c r="Z249" i="3"/>
  <c r="Z248" i="3"/>
  <c r="AA13" i="3"/>
  <c r="AA12" i="3"/>
  <c r="AA11" i="3" s="1"/>
  <c r="AA17" i="3"/>
  <c r="AA16" i="3" s="1"/>
  <c r="AA20" i="3"/>
  <c r="AA28" i="3"/>
  <c r="AA30" i="3"/>
  <c r="AA32" i="3"/>
  <c r="AA36" i="3"/>
  <c r="AA35" i="3" s="1"/>
  <c r="AA39" i="3"/>
  <c r="AA38" i="3" s="1"/>
  <c r="AA41" i="3"/>
  <c r="AA58" i="3"/>
  <c r="AA57" i="3"/>
  <c r="AI13" i="3"/>
  <c r="AI12" i="3" s="1"/>
  <c r="AI11" i="3" s="1"/>
  <c r="AI17" i="3"/>
  <c r="AI16" i="3" s="1"/>
  <c r="AI20" i="3"/>
  <c r="AI28" i="3"/>
  <c r="AI30" i="3"/>
  <c r="AI32" i="3"/>
  <c r="AI36" i="3"/>
  <c r="AI35" i="3" s="1"/>
  <c r="AI39" i="3"/>
  <c r="AI38" i="3" s="1"/>
  <c r="AI41" i="3"/>
  <c r="AI58" i="3"/>
  <c r="AI57" i="3"/>
  <c r="AI74" i="3"/>
  <c r="AI92" i="3"/>
  <c r="AI94" i="3"/>
  <c r="AI155" i="3"/>
  <c r="AI171" i="3"/>
  <c r="AI174" i="3"/>
  <c r="AI102" i="3"/>
  <c r="AI114" i="3"/>
  <c r="AI116" i="3"/>
  <c r="AI101" i="3" s="1"/>
  <c r="AI125" i="3"/>
  <c r="AI182" i="3"/>
  <c r="AI193" i="3"/>
  <c r="AI198" i="3"/>
  <c r="AI201" i="3"/>
  <c r="AI212" i="3"/>
  <c r="AI132" i="3"/>
  <c r="AI131" i="3" s="1"/>
  <c r="AI65" i="3" s="1"/>
  <c r="AI218" i="3"/>
  <c r="AI217" i="3"/>
  <c r="AI221" i="3"/>
  <c r="AI220" i="3" s="1"/>
  <c r="AI66" i="3" s="1"/>
  <c r="AI232" i="3"/>
  <c r="AI135" i="3"/>
  <c r="AI235" i="3"/>
  <c r="AI239" i="3"/>
  <c r="AI234" i="3" s="1"/>
  <c r="AI67" i="3" s="1"/>
  <c r="AI140" i="3"/>
  <c r="AI243" i="3"/>
  <c r="AI68" i="3"/>
  <c r="AI145" i="3"/>
  <c r="AI144" i="3" s="1"/>
  <c r="AI249" i="3"/>
  <c r="AI248" i="3" s="1"/>
  <c r="AJ13" i="3"/>
  <c r="AJ12" i="3" s="1"/>
  <c r="AJ11" i="3" s="1"/>
  <c r="AJ17" i="3"/>
  <c r="AJ16" i="3" s="1"/>
  <c r="AJ20" i="3"/>
  <c r="AJ28" i="3"/>
  <c r="AJ30" i="3"/>
  <c r="AJ32" i="3"/>
  <c r="AJ19" i="3"/>
  <c r="AJ36" i="3"/>
  <c r="AJ35" i="3" s="1"/>
  <c r="AJ39" i="3"/>
  <c r="AJ38" i="3"/>
  <c r="AJ41" i="3"/>
  <c r="AJ58" i="3"/>
  <c r="AJ57" i="3" s="1"/>
  <c r="AJ74" i="3"/>
  <c r="AJ92" i="3"/>
  <c r="AJ73" i="3" s="1"/>
  <c r="AJ94" i="3"/>
  <c r="AJ155" i="3"/>
  <c r="AJ171" i="3"/>
  <c r="AJ174" i="3"/>
  <c r="AJ102" i="3"/>
  <c r="AJ114" i="3"/>
  <c r="AJ116" i="3"/>
  <c r="AJ101" i="3" s="1"/>
  <c r="AJ125" i="3"/>
  <c r="AJ182" i="3"/>
  <c r="AJ193" i="3"/>
  <c r="AJ198" i="3"/>
  <c r="AJ201" i="3"/>
  <c r="AJ212" i="3"/>
  <c r="AJ132" i="3"/>
  <c r="AJ131" i="3"/>
  <c r="AJ218" i="3"/>
  <c r="AJ217" i="3" s="1"/>
  <c r="AJ221" i="3"/>
  <c r="AJ232" i="3"/>
  <c r="AJ135" i="3"/>
  <c r="AJ235" i="3"/>
  <c r="AJ239" i="3"/>
  <c r="AJ234" i="3"/>
  <c r="AJ67" i="3" s="1"/>
  <c r="AJ140" i="3"/>
  <c r="AJ68" i="3" s="1"/>
  <c r="AJ243" i="3"/>
  <c r="AJ145" i="3"/>
  <c r="AJ144" i="3" s="1"/>
  <c r="AJ249" i="3"/>
  <c r="AJ248" i="3" s="1"/>
  <c r="AK13" i="3"/>
  <c r="AK12" i="3" s="1"/>
  <c r="AK11" i="3" s="1"/>
  <c r="AK17" i="3"/>
  <c r="AK16" i="3"/>
  <c r="AK20" i="3"/>
  <c r="AK28" i="3"/>
  <c r="AK30" i="3"/>
  <c r="AK32" i="3"/>
  <c r="AK36" i="3"/>
  <c r="AK35" i="3" s="1"/>
  <c r="AK39" i="3"/>
  <c r="AK38" i="3"/>
  <c r="AK41" i="3"/>
  <c r="AK58" i="3"/>
  <c r="AK57" i="3" s="1"/>
  <c r="AK74" i="3"/>
  <c r="AK73" i="3" s="1"/>
  <c r="AK92" i="3"/>
  <c r="AK94" i="3"/>
  <c r="AK155" i="3"/>
  <c r="AK171" i="3"/>
  <c r="AK174" i="3"/>
  <c r="AK102" i="3"/>
  <c r="AK114" i="3"/>
  <c r="AK116" i="3"/>
  <c r="AK125" i="3"/>
  <c r="AK182" i="3"/>
  <c r="AK193" i="3"/>
  <c r="AK198" i="3"/>
  <c r="AK201" i="3"/>
  <c r="AK212" i="3"/>
  <c r="AK132" i="3"/>
  <c r="AK131" i="3" s="1"/>
  <c r="AK218" i="3"/>
  <c r="AK217" i="3"/>
  <c r="AK221" i="3"/>
  <c r="AK220" i="3" s="1"/>
  <c r="AK66" i="3" s="1"/>
  <c r="AK232" i="3"/>
  <c r="AK135" i="3"/>
  <c r="AK235" i="3"/>
  <c r="AK239" i="3"/>
  <c r="AK140" i="3"/>
  <c r="AK243" i="3"/>
  <c r="AK145" i="3"/>
  <c r="AK144" i="3" s="1"/>
  <c r="AK249" i="3"/>
  <c r="AK248" i="3" s="1"/>
  <c r="AL13" i="3"/>
  <c r="AL12" i="3"/>
  <c r="AL11" i="3" s="1"/>
  <c r="AL17" i="3"/>
  <c r="AL16" i="3" s="1"/>
  <c r="AL20" i="3"/>
  <c r="AL28" i="3"/>
  <c r="AL19" i="3" s="1"/>
  <c r="AL30" i="3"/>
  <c r="AL32" i="3"/>
  <c r="AL36" i="3"/>
  <c r="AL35" i="3" s="1"/>
  <c r="AL39" i="3"/>
  <c r="AL38" i="3"/>
  <c r="AL41" i="3"/>
  <c r="AL58" i="3"/>
  <c r="AL57" i="3" s="1"/>
  <c r="AL74" i="3"/>
  <c r="AL92" i="3"/>
  <c r="AL94" i="3"/>
  <c r="AL155" i="3"/>
  <c r="AL171" i="3"/>
  <c r="AL174" i="3"/>
  <c r="AL102" i="3"/>
  <c r="AL114" i="3"/>
  <c r="AL116" i="3"/>
  <c r="AL125" i="3"/>
  <c r="AL182" i="3"/>
  <c r="AL193" i="3"/>
  <c r="AL198" i="3"/>
  <c r="AL201" i="3"/>
  <c r="AL212" i="3"/>
  <c r="AL132" i="3"/>
  <c r="AL131" i="3" s="1"/>
  <c r="AL218" i="3"/>
  <c r="AL217" i="3"/>
  <c r="AL65" i="3"/>
  <c r="AL221" i="3"/>
  <c r="AL232" i="3"/>
  <c r="AL220" i="3"/>
  <c r="AL135" i="3"/>
  <c r="AL235" i="3"/>
  <c r="AL239" i="3"/>
  <c r="AL234" i="3"/>
  <c r="AL67" i="3" s="1"/>
  <c r="AL140" i="3"/>
  <c r="AL68" i="3" s="1"/>
  <c r="AL243" i="3"/>
  <c r="AL145" i="3"/>
  <c r="AL144" i="3" s="1"/>
  <c r="AL249" i="3"/>
  <c r="AL248" i="3" s="1"/>
  <c r="AN13" i="3"/>
  <c r="AN12" i="3" s="1"/>
  <c r="AN11" i="3" s="1"/>
  <c r="AN17" i="3"/>
  <c r="AN16" i="3"/>
  <c r="AN20" i="3"/>
  <c r="AN28" i="3"/>
  <c r="AN30" i="3"/>
  <c r="AN32" i="3"/>
  <c r="AN36" i="3"/>
  <c r="AN35" i="3" s="1"/>
  <c r="AN39" i="3"/>
  <c r="AN38" i="3" s="1"/>
  <c r="AN41" i="3"/>
  <c r="AN58" i="3"/>
  <c r="AN57" i="3" s="1"/>
  <c r="AN74" i="3"/>
  <c r="AN92" i="3"/>
  <c r="AN94" i="3"/>
  <c r="AN155" i="3"/>
  <c r="AN171" i="3"/>
  <c r="AN174" i="3"/>
  <c r="AN102" i="3"/>
  <c r="AN114" i="3"/>
  <c r="AN101" i="3" s="1"/>
  <c r="AN116" i="3"/>
  <c r="AN125" i="3"/>
  <c r="AN182" i="3"/>
  <c r="AN193" i="3"/>
  <c r="AN198" i="3"/>
  <c r="AN201" i="3"/>
  <c r="AN212" i="3"/>
  <c r="AN132" i="3"/>
  <c r="AN131" i="3" s="1"/>
  <c r="AN65" i="3" s="1"/>
  <c r="AN218" i="3"/>
  <c r="AN217" i="3"/>
  <c r="AN221" i="3"/>
  <c r="AN220" i="3" s="1"/>
  <c r="AN232" i="3"/>
  <c r="AN135" i="3"/>
  <c r="AN235" i="3"/>
  <c r="AN239" i="3"/>
  <c r="AN140" i="3"/>
  <c r="AN243" i="3"/>
  <c r="AN68" i="3" s="1"/>
  <c r="AN145" i="3"/>
  <c r="AN144" i="3" s="1"/>
  <c r="AN249" i="3"/>
  <c r="AN248" i="3" s="1"/>
  <c r="AY13" i="3"/>
  <c r="AY12" i="3"/>
  <c r="AY11" i="3" s="1"/>
  <c r="AY17" i="3"/>
  <c r="AY16" i="3" s="1"/>
  <c r="AY20" i="3"/>
  <c r="AY28" i="3"/>
  <c r="AY19" i="3" s="1"/>
  <c r="AY30" i="3"/>
  <c r="AY32" i="3"/>
  <c r="AY36" i="3"/>
  <c r="AY35" i="3"/>
  <c r="AY39" i="3"/>
  <c r="AY38" i="3"/>
  <c r="AY41" i="3"/>
  <c r="AY58" i="3"/>
  <c r="AY57" i="3" s="1"/>
  <c r="AY74" i="3"/>
  <c r="AY73" i="3" s="1"/>
  <c r="AY92" i="3"/>
  <c r="AY94" i="3"/>
  <c r="AY155" i="3"/>
  <c r="AY171" i="3"/>
  <c r="AY174" i="3"/>
  <c r="AY102" i="3"/>
  <c r="AY114" i="3"/>
  <c r="AY116" i="3"/>
  <c r="AY101" i="3" s="1"/>
  <c r="AY125" i="3"/>
  <c r="AY182" i="3"/>
  <c r="AY193" i="3"/>
  <c r="AY198" i="3"/>
  <c r="AY201" i="3"/>
  <c r="AY212" i="3"/>
  <c r="AY132" i="3"/>
  <c r="AY131" i="3" s="1"/>
  <c r="AY65" i="3" s="1"/>
  <c r="AY218" i="3"/>
  <c r="AY217" i="3" s="1"/>
  <c r="AY221" i="3"/>
  <c r="AY232" i="3"/>
  <c r="AY135" i="3"/>
  <c r="AY235" i="3"/>
  <c r="AY234" i="3" s="1"/>
  <c r="AY67" i="3" s="1"/>
  <c r="AY239" i="3"/>
  <c r="AY140" i="3"/>
  <c r="AY68" i="3" s="1"/>
  <c r="AY243" i="3"/>
  <c r="AY145" i="3"/>
  <c r="AY144" i="3" s="1"/>
  <c r="AY70" i="3" s="1"/>
  <c r="AY69" i="3" s="1"/>
  <c r="AY249" i="3"/>
  <c r="AY248" i="3" s="1"/>
  <c r="AZ13" i="3"/>
  <c r="AZ12" i="3" s="1"/>
  <c r="AZ11" i="3" s="1"/>
  <c r="AZ17" i="3"/>
  <c r="AZ16" i="3" s="1"/>
  <c r="AZ20" i="3"/>
  <c r="AZ28" i="3"/>
  <c r="AZ30" i="3"/>
  <c r="AZ32" i="3"/>
  <c r="AZ36" i="3"/>
  <c r="AZ35" i="3" s="1"/>
  <c r="AZ39" i="3"/>
  <c r="AZ38" i="3" s="1"/>
  <c r="AZ41" i="3"/>
  <c r="AZ58" i="3"/>
  <c r="AZ57" i="3"/>
  <c r="AZ74" i="3"/>
  <c r="AZ92" i="3"/>
  <c r="AZ94" i="3"/>
  <c r="AZ155" i="3"/>
  <c r="AZ154" i="3" s="1"/>
  <c r="AZ171" i="3"/>
  <c r="AZ174" i="3"/>
  <c r="AZ102" i="3"/>
  <c r="AZ114" i="3"/>
  <c r="AZ101" i="3" s="1"/>
  <c r="AZ116" i="3"/>
  <c r="AZ125" i="3"/>
  <c r="AZ182" i="3"/>
  <c r="AZ193" i="3"/>
  <c r="AZ198" i="3"/>
  <c r="AZ201" i="3"/>
  <c r="AZ212" i="3"/>
  <c r="AZ181" i="3"/>
  <c r="AZ132" i="3"/>
  <c r="AZ131" i="3"/>
  <c r="AZ218" i="3"/>
  <c r="AZ217" i="3" s="1"/>
  <c r="AZ221" i="3"/>
  <c r="AZ220" i="3" s="1"/>
  <c r="AZ66" i="3" s="1"/>
  <c r="AZ232" i="3"/>
  <c r="AZ135" i="3"/>
  <c r="AZ235" i="3"/>
  <c r="AZ234" i="3" s="1"/>
  <c r="AZ67" i="3" s="1"/>
  <c r="AZ239" i="3"/>
  <c r="AZ140" i="3"/>
  <c r="AZ243" i="3"/>
  <c r="AZ145" i="3"/>
  <c r="AZ144" i="3" s="1"/>
  <c r="AZ70" i="3" s="1"/>
  <c r="AZ69" i="3" s="1"/>
  <c r="AZ249" i="3"/>
  <c r="AZ248" i="3"/>
  <c r="BA13" i="3"/>
  <c r="BA12" i="3"/>
  <c r="BA11" i="3" s="1"/>
  <c r="BA17" i="3"/>
  <c r="BA16" i="3"/>
  <c r="BA20" i="3"/>
  <c r="BA28" i="3"/>
  <c r="BA19" i="3" s="1"/>
  <c r="BA30" i="3"/>
  <c r="BA32" i="3"/>
  <c r="BA36" i="3"/>
  <c r="BA35" i="3" s="1"/>
  <c r="BA39" i="3"/>
  <c r="BA38" i="3" s="1"/>
  <c r="BA41" i="3"/>
  <c r="BA58" i="3"/>
  <c r="BA57" i="3" s="1"/>
  <c r="BA74" i="3"/>
  <c r="BA92" i="3"/>
  <c r="BA94" i="3"/>
  <c r="BA155" i="3"/>
  <c r="BA171" i="3"/>
  <c r="BA174" i="3"/>
  <c r="BA102" i="3"/>
  <c r="BA114" i="3"/>
  <c r="BA116" i="3"/>
  <c r="BA125" i="3"/>
  <c r="BA101" i="3"/>
  <c r="BA182" i="3"/>
  <c r="BA193" i="3"/>
  <c r="BA198" i="3"/>
  <c r="BA201" i="3"/>
  <c r="BA212" i="3"/>
  <c r="BA132" i="3"/>
  <c r="BA131" i="3" s="1"/>
  <c r="BA218" i="3"/>
  <c r="BA217" i="3"/>
  <c r="BA221" i="3"/>
  <c r="BA232" i="3"/>
  <c r="BA220" i="3" s="1"/>
  <c r="BA135" i="3"/>
  <c r="BA235" i="3"/>
  <c r="BA239" i="3"/>
  <c r="BA234" i="3" s="1"/>
  <c r="BA67" i="3" s="1"/>
  <c r="BA140" i="3"/>
  <c r="BA68" i="3" s="1"/>
  <c r="BA243" i="3"/>
  <c r="BA145" i="3"/>
  <c r="BA144" i="3" s="1"/>
  <c r="BA249" i="3"/>
  <c r="BA248" i="3" s="1"/>
  <c r="BC13" i="3"/>
  <c r="BC12" i="3"/>
  <c r="BC11" i="3" s="1"/>
  <c r="BC17" i="3"/>
  <c r="BC16" i="3" s="1"/>
  <c r="BC20" i="3"/>
  <c r="BC28" i="3"/>
  <c r="BC30" i="3"/>
  <c r="BC32" i="3"/>
  <c r="BC36" i="3"/>
  <c r="BC35" i="3" s="1"/>
  <c r="BC39" i="3"/>
  <c r="BC38" i="3" s="1"/>
  <c r="BC41" i="3"/>
  <c r="BC58" i="3"/>
  <c r="BC57" i="3" s="1"/>
  <c r="BC74" i="3"/>
  <c r="BC92" i="3"/>
  <c r="BC94" i="3"/>
  <c r="BC155" i="3"/>
  <c r="BC171" i="3"/>
  <c r="BC174" i="3"/>
  <c r="BC102" i="3"/>
  <c r="BC114" i="3"/>
  <c r="BC116" i="3"/>
  <c r="BC125" i="3"/>
  <c r="BC182" i="3"/>
  <c r="BC193" i="3"/>
  <c r="BC198" i="3"/>
  <c r="BC201" i="3"/>
  <c r="BC212" i="3"/>
  <c r="BC132" i="3"/>
  <c r="BC131" i="3"/>
  <c r="BC65" i="3" s="1"/>
  <c r="BC218" i="3"/>
  <c r="BC217" i="3"/>
  <c r="BC221" i="3"/>
  <c r="BC232" i="3"/>
  <c r="BC135" i="3"/>
  <c r="BC235" i="3"/>
  <c r="BC239" i="3"/>
  <c r="BC234" i="3"/>
  <c r="BC67" i="3" s="1"/>
  <c r="BC140" i="3"/>
  <c r="BC243" i="3"/>
  <c r="BC68" i="3"/>
  <c r="BC145" i="3"/>
  <c r="BC144" i="3"/>
  <c r="BC249" i="3"/>
  <c r="BC248" i="3"/>
  <c r="A9" i="3"/>
  <c r="J13" i="3"/>
  <c r="J12" i="3" s="1"/>
  <c r="J11" i="3" s="1"/>
  <c r="J17" i="3"/>
  <c r="J16" i="3" s="1"/>
  <c r="J20" i="3"/>
  <c r="J28" i="3"/>
  <c r="J30" i="3"/>
  <c r="J19" i="3" s="1"/>
  <c r="J15" i="3" s="1"/>
  <c r="J32" i="3"/>
  <c r="J36" i="3"/>
  <c r="J35" i="3"/>
  <c r="J39" i="3"/>
  <c r="J38" i="3" s="1"/>
  <c r="J41" i="3"/>
  <c r="L13" i="3"/>
  <c r="L12" i="3" s="1"/>
  <c r="L11" i="3" s="1"/>
  <c r="L17" i="3"/>
  <c r="L16" i="3" s="1"/>
  <c r="L20" i="3"/>
  <c r="L28" i="3"/>
  <c r="L30" i="3"/>
  <c r="L32" i="3"/>
  <c r="L36" i="3"/>
  <c r="L35" i="3" s="1"/>
  <c r="L39" i="3"/>
  <c r="L38" i="3" s="1"/>
  <c r="L41" i="3"/>
  <c r="L58" i="3"/>
  <c r="L57" i="3"/>
  <c r="M13" i="3"/>
  <c r="M12" i="3" s="1"/>
  <c r="M11" i="3" s="1"/>
  <c r="M17" i="3"/>
  <c r="M16" i="3" s="1"/>
  <c r="M20" i="3"/>
  <c r="M28" i="3"/>
  <c r="M30" i="3"/>
  <c r="M32" i="3"/>
  <c r="M36" i="3"/>
  <c r="M35" i="3" s="1"/>
  <c r="M39" i="3"/>
  <c r="M38" i="3"/>
  <c r="M41" i="3"/>
  <c r="M58" i="3"/>
  <c r="M57" i="3" s="1"/>
  <c r="N13" i="3"/>
  <c r="N12" i="3" s="1"/>
  <c r="N11" i="3" s="1"/>
  <c r="N17" i="3"/>
  <c r="N16" i="3"/>
  <c r="N20" i="3"/>
  <c r="N28" i="3"/>
  <c r="N30" i="3"/>
  <c r="N32" i="3"/>
  <c r="N36" i="3"/>
  <c r="N35" i="3" s="1"/>
  <c r="N39" i="3"/>
  <c r="N38" i="3" s="1"/>
  <c r="N41" i="3"/>
  <c r="N58" i="3"/>
  <c r="N57" i="3"/>
  <c r="O13" i="3"/>
  <c r="O12" i="3" s="1"/>
  <c r="O11" i="3" s="1"/>
  <c r="O17" i="3"/>
  <c r="O16" i="3" s="1"/>
  <c r="O20" i="3"/>
  <c r="O28" i="3"/>
  <c r="O30" i="3"/>
  <c r="O32" i="3"/>
  <c r="O36" i="3"/>
  <c r="O35" i="3" s="1"/>
  <c r="O39" i="3"/>
  <c r="O38" i="3"/>
  <c r="O41" i="3"/>
  <c r="O58" i="3"/>
  <c r="O57" i="3" s="1"/>
  <c r="P13" i="3"/>
  <c r="P12" i="3" s="1"/>
  <c r="P11" i="3" s="1"/>
  <c r="P17" i="3"/>
  <c r="P16" i="3" s="1"/>
  <c r="P20" i="3"/>
  <c r="P28" i="3"/>
  <c r="P30" i="3"/>
  <c r="P32" i="3"/>
  <c r="P36" i="3"/>
  <c r="P35" i="3" s="1"/>
  <c r="P39" i="3"/>
  <c r="P38" i="3"/>
  <c r="P41" i="3"/>
  <c r="P58" i="3"/>
  <c r="P57" i="3" s="1"/>
  <c r="Q13" i="3"/>
  <c r="Q12" i="3" s="1"/>
  <c r="Q11" i="3" s="1"/>
  <c r="Q17" i="3"/>
  <c r="Q16" i="3"/>
  <c r="Q20" i="3"/>
  <c r="Q28" i="3"/>
  <c r="Q30" i="3"/>
  <c r="Q32" i="3"/>
  <c r="Q36" i="3"/>
  <c r="Q35" i="3" s="1"/>
  <c r="Q39" i="3"/>
  <c r="Q38" i="3" s="1"/>
  <c r="Q41" i="3"/>
  <c r="Q58" i="3"/>
  <c r="Q57" i="3"/>
  <c r="R13" i="3"/>
  <c r="R12" i="3" s="1"/>
  <c r="R11" i="3" s="1"/>
  <c r="R17" i="3"/>
  <c r="R16" i="3" s="1"/>
  <c r="R20" i="3"/>
  <c r="R28" i="3"/>
  <c r="R30" i="3"/>
  <c r="R32" i="3"/>
  <c r="R36" i="3"/>
  <c r="R35" i="3" s="1"/>
  <c r="R39" i="3"/>
  <c r="R38" i="3"/>
  <c r="R41" i="3"/>
  <c r="R58" i="3"/>
  <c r="R57" i="3"/>
  <c r="T13" i="3"/>
  <c r="T12" i="3" s="1"/>
  <c r="T11" i="3" s="1"/>
  <c r="T17" i="3"/>
  <c r="T16" i="3"/>
  <c r="T20" i="3"/>
  <c r="T28" i="3"/>
  <c r="T19" i="3" s="1"/>
  <c r="T30" i="3"/>
  <c r="T32" i="3"/>
  <c r="T36" i="3"/>
  <c r="T35" i="3" s="1"/>
  <c r="T39" i="3"/>
  <c r="T38" i="3" s="1"/>
  <c r="T41" i="3"/>
  <c r="T58" i="3"/>
  <c r="T57" i="3"/>
  <c r="X13" i="3"/>
  <c r="X12" i="3" s="1"/>
  <c r="X11" i="3" s="1"/>
  <c r="X17" i="3"/>
  <c r="X16" i="3" s="1"/>
  <c r="X20" i="3"/>
  <c r="X28" i="3"/>
  <c r="X30" i="3"/>
  <c r="X32" i="3"/>
  <c r="X36" i="3"/>
  <c r="X35" i="3" s="1"/>
  <c r="X39" i="3"/>
  <c r="X38" i="3" s="1"/>
  <c r="X41" i="3"/>
  <c r="X58" i="3"/>
  <c r="X57" i="3"/>
  <c r="AB13" i="3"/>
  <c r="AB12" i="3" s="1"/>
  <c r="AB11" i="3" s="1"/>
  <c r="AB17" i="3"/>
  <c r="AB16" i="3"/>
  <c r="AB20" i="3"/>
  <c r="AB28" i="3"/>
  <c r="AB30" i="3"/>
  <c r="AB32" i="3"/>
  <c r="AB36" i="3"/>
  <c r="AB35" i="3" s="1"/>
  <c r="AB39" i="3"/>
  <c r="AB38" i="3"/>
  <c r="AB41" i="3"/>
  <c r="AB58" i="3"/>
  <c r="AB57" i="3" s="1"/>
  <c r="AC13" i="3"/>
  <c r="AC12" i="3" s="1"/>
  <c r="AC11" i="3" s="1"/>
  <c r="AC17" i="3"/>
  <c r="AC16" i="3"/>
  <c r="AC20" i="3"/>
  <c r="AC28" i="3"/>
  <c r="AC30" i="3"/>
  <c r="AC32" i="3"/>
  <c r="AC36" i="3"/>
  <c r="AC35" i="3" s="1"/>
  <c r="AC39" i="3"/>
  <c r="AC38" i="3"/>
  <c r="AC41" i="3"/>
  <c r="AC58" i="3"/>
  <c r="AC57" i="3"/>
  <c r="AD13" i="3"/>
  <c r="AD12" i="3" s="1"/>
  <c r="AD11" i="3" s="1"/>
  <c r="AD17" i="3"/>
  <c r="AD16" i="3" s="1"/>
  <c r="AD20" i="3"/>
  <c r="AD28" i="3"/>
  <c r="AD30" i="3"/>
  <c r="AD32" i="3"/>
  <c r="AD36" i="3"/>
  <c r="AD35" i="3" s="1"/>
  <c r="AD39" i="3"/>
  <c r="AD38" i="3"/>
  <c r="AD41" i="3"/>
  <c r="AD58" i="3"/>
  <c r="AD57" i="3"/>
  <c r="AE13" i="3"/>
  <c r="AE12" i="3" s="1"/>
  <c r="AE11" i="3" s="1"/>
  <c r="AE17" i="3"/>
  <c r="AE16" i="3" s="1"/>
  <c r="AE20" i="3"/>
  <c r="AE28" i="3"/>
  <c r="AE30" i="3"/>
  <c r="AE32" i="3"/>
  <c r="AE36" i="3"/>
  <c r="AE35" i="3" s="1"/>
  <c r="AE39" i="3"/>
  <c r="AE38" i="3"/>
  <c r="AE41" i="3"/>
  <c r="AE58" i="3"/>
  <c r="AE57" i="3"/>
  <c r="AF13" i="3"/>
  <c r="AF12" i="3" s="1"/>
  <c r="AF11" i="3" s="1"/>
  <c r="AF17" i="3"/>
  <c r="AF16" i="3"/>
  <c r="AF20" i="3"/>
  <c r="AF28" i="3"/>
  <c r="AF30" i="3"/>
  <c r="AF32" i="3"/>
  <c r="AF36" i="3"/>
  <c r="AF35" i="3" s="1"/>
  <c r="AF39" i="3"/>
  <c r="AF38" i="3" s="1"/>
  <c r="AF41" i="3"/>
  <c r="AF58" i="3"/>
  <c r="AF57" i="3"/>
  <c r="AG13" i="3"/>
  <c r="AG12" i="3" s="1"/>
  <c r="AG11" i="3" s="1"/>
  <c r="AG17" i="3"/>
  <c r="AG16" i="3"/>
  <c r="AG20" i="3"/>
  <c r="AG28" i="3"/>
  <c r="AG30" i="3"/>
  <c r="AG32" i="3"/>
  <c r="AG36" i="3"/>
  <c r="AG35" i="3" s="1"/>
  <c r="AG39" i="3"/>
  <c r="AG38" i="3"/>
  <c r="AG41" i="3"/>
  <c r="AG58" i="3"/>
  <c r="AG57" i="3" s="1"/>
  <c r="AH13" i="3"/>
  <c r="AH12" i="3" s="1"/>
  <c r="AH11" i="3" s="1"/>
  <c r="AH17" i="3"/>
  <c r="AH16" i="3"/>
  <c r="AH20" i="3"/>
  <c r="AH28" i="3"/>
  <c r="AH30" i="3"/>
  <c r="AH32" i="3"/>
  <c r="AH36" i="3"/>
  <c r="AH35" i="3" s="1"/>
  <c r="AH39" i="3"/>
  <c r="AH38" i="3"/>
  <c r="AH41" i="3"/>
  <c r="AH58" i="3"/>
  <c r="AH57" i="3"/>
  <c r="AM36" i="3"/>
  <c r="AM35" i="3" s="1"/>
  <c r="AM41" i="3"/>
  <c r="AM58" i="3"/>
  <c r="AM57" i="3"/>
  <c r="AO36" i="3"/>
  <c r="AO35" i="3"/>
  <c r="AO41" i="3"/>
  <c r="AO58" i="3"/>
  <c r="AO57" i="3"/>
  <c r="AO9" i="3"/>
  <c r="AP13" i="3"/>
  <c r="AP12" i="3" s="1"/>
  <c r="AP11" i="3" s="1"/>
  <c r="AP17" i="3"/>
  <c r="AP16" i="3"/>
  <c r="AP20" i="3"/>
  <c r="AP28" i="3"/>
  <c r="AP30" i="3"/>
  <c r="AP32" i="3"/>
  <c r="AP36" i="3"/>
  <c r="AP35" i="3" s="1"/>
  <c r="AP39" i="3"/>
  <c r="AP38" i="3" s="1"/>
  <c r="AP41" i="3"/>
  <c r="AP58" i="3"/>
  <c r="AP57" i="3" s="1"/>
  <c r="AQ13" i="3"/>
  <c r="AQ12" i="3" s="1"/>
  <c r="AQ11" i="3" s="1"/>
  <c r="AQ17" i="3"/>
  <c r="AQ16" i="3" s="1"/>
  <c r="AQ20" i="3"/>
  <c r="AQ28" i="3"/>
  <c r="AQ30" i="3"/>
  <c r="AQ32" i="3"/>
  <c r="AQ36" i="3"/>
  <c r="AQ35" i="3" s="1"/>
  <c r="AQ39" i="3"/>
  <c r="AQ38" i="3" s="1"/>
  <c r="AQ41" i="3"/>
  <c r="AQ58" i="3"/>
  <c r="AQ57" i="3"/>
  <c r="AR13" i="3"/>
  <c r="AR12" i="3" s="1"/>
  <c r="AR11" i="3" s="1"/>
  <c r="AR17" i="3"/>
  <c r="AR16" i="3" s="1"/>
  <c r="AR20" i="3"/>
  <c r="AR28" i="3"/>
  <c r="AR30" i="3"/>
  <c r="AR32" i="3"/>
  <c r="AR36" i="3"/>
  <c r="AR35" i="3" s="1"/>
  <c r="AR39" i="3"/>
  <c r="AR38" i="3" s="1"/>
  <c r="AR41" i="3"/>
  <c r="AR58" i="3"/>
  <c r="AR57" i="3"/>
  <c r="AS13" i="3"/>
  <c r="AS12" i="3" s="1"/>
  <c r="AS11" i="3" s="1"/>
  <c r="AS17" i="3"/>
  <c r="AS16" i="3" s="1"/>
  <c r="AS20" i="3"/>
  <c r="AS28" i="3"/>
  <c r="AS30" i="3"/>
  <c r="AS32" i="3"/>
  <c r="AS36" i="3"/>
  <c r="AS35" i="3" s="1"/>
  <c r="AS39" i="3"/>
  <c r="AS38" i="3"/>
  <c r="AS41" i="3"/>
  <c r="AS58" i="3"/>
  <c r="AS57" i="3" s="1"/>
  <c r="AT13" i="3"/>
  <c r="AT12" i="3" s="1"/>
  <c r="AT11" i="3" s="1"/>
  <c r="AT17" i="3"/>
  <c r="AT16" i="3"/>
  <c r="AT20" i="3"/>
  <c r="AT28" i="3"/>
  <c r="AT30" i="3"/>
  <c r="AT32" i="3"/>
  <c r="AT36" i="3"/>
  <c r="AT35" i="3" s="1"/>
  <c r="AT39" i="3"/>
  <c r="AT38" i="3" s="1"/>
  <c r="AT41" i="3"/>
  <c r="AT58" i="3"/>
  <c r="AT57" i="3"/>
  <c r="AU13" i="3"/>
  <c r="AU12" i="3" s="1"/>
  <c r="AU11" i="3" s="1"/>
  <c r="AU17" i="3"/>
  <c r="AU16" i="3" s="1"/>
  <c r="AU20" i="3"/>
  <c r="AU28" i="3"/>
  <c r="AU30" i="3"/>
  <c r="AU32" i="3"/>
  <c r="AU36" i="3"/>
  <c r="AU35" i="3" s="1"/>
  <c r="AU39" i="3"/>
  <c r="AU38" i="3"/>
  <c r="AU41" i="3"/>
  <c r="AU58" i="3"/>
  <c r="AU57" i="3" s="1"/>
  <c r="AV13" i="3"/>
  <c r="AV12" i="3" s="1"/>
  <c r="AV11" i="3" s="1"/>
  <c r="AV17" i="3"/>
  <c r="AV16" i="3" s="1"/>
  <c r="AV20" i="3"/>
  <c r="AV28" i="3"/>
  <c r="AV30" i="3"/>
  <c r="AV32" i="3"/>
  <c r="AV36" i="3"/>
  <c r="AV35" i="3" s="1"/>
  <c r="AV39" i="3"/>
  <c r="AV38" i="3"/>
  <c r="AV41" i="3"/>
  <c r="AV58" i="3"/>
  <c r="AV57" i="3" s="1"/>
  <c r="AW13" i="3"/>
  <c r="AW12" i="3" s="1"/>
  <c r="AW11" i="3" s="1"/>
  <c r="AW17" i="3"/>
  <c r="AW16" i="3"/>
  <c r="AW20" i="3"/>
  <c r="AW28" i="3"/>
  <c r="AW30" i="3"/>
  <c r="AW32" i="3"/>
  <c r="AW36" i="3"/>
  <c r="AW35" i="3" s="1"/>
  <c r="AW39" i="3"/>
  <c r="AW38" i="3" s="1"/>
  <c r="AW41" i="3"/>
  <c r="AW58" i="3"/>
  <c r="AW57" i="3"/>
  <c r="AX13" i="3"/>
  <c r="AX12" i="3" s="1"/>
  <c r="AX11" i="3" s="1"/>
  <c r="AX17" i="3"/>
  <c r="AX16" i="3" s="1"/>
  <c r="AX20" i="3"/>
  <c r="AX28" i="3"/>
  <c r="AX30" i="3"/>
  <c r="AX32" i="3"/>
  <c r="AX36" i="3"/>
  <c r="AX35" i="3" s="1"/>
  <c r="AX39" i="3"/>
  <c r="AX38" i="3"/>
  <c r="AX41" i="3"/>
  <c r="AX58" i="3"/>
  <c r="AX57" i="3" s="1"/>
  <c r="BB58" i="3"/>
  <c r="BB57" i="3" s="1"/>
  <c r="BB9" i="3" s="1"/>
  <c r="BD58" i="3"/>
  <c r="BD57" i="3"/>
  <c r="BD9" i="3" s="1"/>
  <c r="BE13" i="3"/>
  <c r="BE12" i="3"/>
  <c r="BE11" i="3" s="1"/>
  <c r="BE17" i="3"/>
  <c r="BE16" i="3"/>
  <c r="BE20" i="3"/>
  <c r="BE28" i="3"/>
  <c r="BE19" i="3" s="1"/>
  <c r="BE15" i="3" s="1"/>
  <c r="BE30" i="3"/>
  <c r="BE32" i="3"/>
  <c r="BE36" i="3"/>
  <c r="BE35" i="3" s="1"/>
  <c r="BE39" i="3"/>
  <c r="BE38" i="3" s="1"/>
  <c r="BE41" i="3"/>
  <c r="BE58" i="3"/>
  <c r="BE57" i="3" s="1"/>
  <c r="BF13" i="3"/>
  <c r="BF12" i="3" s="1"/>
  <c r="BF11" i="3" s="1"/>
  <c r="BF17" i="3"/>
  <c r="BF16" i="3"/>
  <c r="BF20" i="3"/>
  <c r="BF28" i="3"/>
  <c r="BF30" i="3"/>
  <c r="BF32" i="3"/>
  <c r="BF36" i="3"/>
  <c r="BF35" i="3"/>
  <c r="BF39" i="3"/>
  <c r="BF38" i="3" s="1"/>
  <c r="BF41" i="3"/>
  <c r="BF58" i="3"/>
  <c r="BF57" i="3"/>
  <c r="BG13" i="3"/>
  <c r="BG12" i="3"/>
  <c r="BG11" i="3" s="1"/>
  <c r="BG17" i="3"/>
  <c r="BG16" i="3" s="1"/>
  <c r="BG20" i="3"/>
  <c r="BG28" i="3"/>
  <c r="BG30" i="3"/>
  <c r="BG32" i="3"/>
  <c r="BG36" i="3"/>
  <c r="BG35" i="3" s="1"/>
  <c r="BG39" i="3"/>
  <c r="BG38" i="3" s="1"/>
  <c r="BG41" i="3"/>
  <c r="BG58" i="3"/>
  <c r="BG57" i="3" s="1"/>
  <c r="BH13" i="3"/>
  <c r="BH12" i="3"/>
  <c r="BH11" i="3" s="1"/>
  <c r="BH17" i="3"/>
  <c r="BH16" i="3" s="1"/>
  <c r="BH20" i="3"/>
  <c r="BH28" i="3"/>
  <c r="BH30" i="3"/>
  <c r="BH32" i="3"/>
  <c r="BH36" i="3"/>
  <c r="BH35" i="3"/>
  <c r="BH39" i="3"/>
  <c r="BH38" i="3" s="1"/>
  <c r="BH41" i="3"/>
  <c r="BH58" i="3"/>
  <c r="BH57" i="3"/>
  <c r="BI13" i="3"/>
  <c r="BI12" i="3"/>
  <c r="BI11" i="3" s="1"/>
  <c r="BI17" i="3"/>
  <c r="BI16" i="3"/>
  <c r="BI20" i="3"/>
  <c r="BI28" i="3"/>
  <c r="BI19" i="3" s="1"/>
  <c r="BI15" i="3" s="1"/>
  <c r="BI30" i="3"/>
  <c r="BI32" i="3"/>
  <c r="BI36" i="3"/>
  <c r="BI35" i="3" s="1"/>
  <c r="BI39" i="3"/>
  <c r="BI38" i="3" s="1"/>
  <c r="BI41" i="3"/>
  <c r="BI58" i="3"/>
  <c r="BI57" i="3" s="1"/>
  <c r="BJ13" i="3"/>
  <c r="BJ12" i="3" s="1"/>
  <c r="BJ11" i="3" s="1"/>
  <c r="BJ17" i="3"/>
  <c r="BJ16" i="3"/>
  <c r="BJ20" i="3"/>
  <c r="BJ28" i="3"/>
  <c r="BJ30" i="3"/>
  <c r="BJ32" i="3"/>
  <c r="BJ36" i="3"/>
  <c r="BJ35" i="3"/>
  <c r="BJ39" i="3"/>
  <c r="BJ38" i="3" s="1"/>
  <c r="BJ41" i="3"/>
  <c r="BJ58" i="3"/>
  <c r="BJ57" i="3"/>
  <c r="BK13" i="3"/>
  <c r="BK12" i="3"/>
  <c r="BK11" i="3" s="1"/>
  <c r="BK17" i="3"/>
  <c r="BK16" i="3" s="1"/>
  <c r="BK20" i="3"/>
  <c r="BK28" i="3"/>
  <c r="BK30" i="3"/>
  <c r="BK32" i="3"/>
  <c r="BK36" i="3"/>
  <c r="BK35" i="3" s="1"/>
  <c r="BK39" i="3"/>
  <c r="BK38" i="3" s="1"/>
  <c r="BK41" i="3"/>
  <c r="BK58" i="3"/>
  <c r="BK57" i="3" s="1"/>
  <c r="BL13" i="3"/>
  <c r="BL12" i="3"/>
  <c r="BL11" i="3" s="1"/>
  <c r="BL17" i="3"/>
  <c r="BL16" i="3" s="1"/>
  <c r="BL20" i="3"/>
  <c r="BL28" i="3"/>
  <c r="BL30" i="3"/>
  <c r="BL32" i="3"/>
  <c r="BL36" i="3"/>
  <c r="BL35" i="3"/>
  <c r="BL39" i="3"/>
  <c r="BL38" i="3" s="1"/>
  <c r="BL41" i="3"/>
  <c r="BL58" i="3"/>
  <c r="BL57" i="3"/>
  <c r="BM13" i="3"/>
  <c r="BM12" i="3"/>
  <c r="BM11" i="3" s="1"/>
  <c r="BM17" i="3"/>
  <c r="BM16" i="3"/>
  <c r="BM20" i="3"/>
  <c r="BM28" i="3"/>
  <c r="BM19" i="3" s="1"/>
  <c r="BM15" i="3" s="1"/>
  <c r="BM30" i="3"/>
  <c r="BM32" i="3"/>
  <c r="BM36" i="3"/>
  <c r="BM35" i="3" s="1"/>
  <c r="BM39" i="3"/>
  <c r="BM38" i="3" s="1"/>
  <c r="BM41" i="3"/>
  <c r="BM58" i="3"/>
  <c r="BM57" i="3" s="1"/>
  <c r="BN13" i="3"/>
  <c r="BN12" i="3" s="1"/>
  <c r="BN11" i="3" s="1"/>
  <c r="BN17" i="3"/>
  <c r="BN16" i="3"/>
  <c r="BN20" i="3"/>
  <c r="BN28" i="3"/>
  <c r="BN30" i="3"/>
  <c r="BN32" i="3"/>
  <c r="BN36" i="3"/>
  <c r="BN35" i="3"/>
  <c r="BN39" i="3"/>
  <c r="BN38" i="3" s="1"/>
  <c r="BN41" i="3"/>
  <c r="BN58" i="3"/>
  <c r="BN57" i="3"/>
  <c r="BO13" i="3"/>
  <c r="BO12" i="3"/>
  <c r="BO11" i="3" s="1"/>
  <c r="BO17" i="3"/>
  <c r="BO16" i="3" s="1"/>
  <c r="BO20" i="3"/>
  <c r="BO28" i="3"/>
  <c r="BO30" i="3"/>
  <c r="BO32" i="3"/>
  <c r="BO36" i="3"/>
  <c r="BO35" i="3" s="1"/>
  <c r="BO39" i="3"/>
  <c r="BO38" i="3" s="1"/>
  <c r="BO41" i="3"/>
  <c r="BO58" i="3"/>
  <c r="BO57" i="3" s="1"/>
  <c r="BP13" i="3"/>
  <c r="BP12" i="3"/>
  <c r="BP11" i="3" s="1"/>
  <c r="BP17" i="3"/>
  <c r="BP16" i="3" s="1"/>
  <c r="BP20" i="3"/>
  <c r="BP28" i="3"/>
  <c r="BP30" i="3"/>
  <c r="BP32" i="3"/>
  <c r="BP36" i="3"/>
  <c r="BP35" i="3"/>
  <c r="BP39" i="3"/>
  <c r="BP38" i="3" s="1"/>
  <c r="BP41" i="3"/>
  <c r="BP58" i="3"/>
  <c r="BP57" i="3"/>
  <c r="BQ13" i="3"/>
  <c r="BQ12" i="3"/>
  <c r="BQ11" i="3" s="1"/>
  <c r="BQ17" i="3"/>
  <c r="BQ16" i="3"/>
  <c r="BQ20" i="3"/>
  <c r="BQ28" i="3"/>
  <c r="BQ19" i="3" s="1"/>
  <c r="BQ15" i="3" s="1"/>
  <c r="BQ30" i="3"/>
  <c r="BQ32" i="3"/>
  <c r="BQ36" i="3"/>
  <c r="BQ35" i="3" s="1"/>
  <c r="BQ39" i="3"/>
  <c r="BQ38" i="3" s="1"/>
  <c r="BQ41" i="3"/>
  <c r="BQ58" i="3"/>
  <c r="BQ57" i="3" s="1"/>
  <c r="BR13" i="3"/>
  <c r="BR12" i="3" s="1"/>
  <c r="BR11" i="3" s="1"/>
  <c r="BR17" i="3"/>
  <c r="BR16" i="3"/>
  <c r="BR20" i="3"/>
  <c r="BR28" i="3"/>
  <c r="BR30" i="3"/>
  <c r="BR32" i="3"/>
  <c r="BR36" i="3"/>
  <c r="BR35" i="3"/>
  <c r="BR39" i="3"/>
  <c r="BR38" i="3" s="1"/>
  <c r="BR41" i="3"/>
  <c r="BR58" i="3"/>
  <c r="BR57" i="3"/>
  <c r="BS13" i="3"/>
  <c r="BS12" i="3"/>
  <c r="BS11" i="3" s="1"/>
  <c r="BS17" i="3"/>
  <c r="BS16" i="3" s="1"/>
  <c r="BS20" i="3"/>
  <c r="BS28" i="3"/>
  <c r="BS30" i="3"/>
  <c r="BS32" i="3"/>
  <c r="BS36" i="3"/>
  <c r="BS35" i="3"/>
  <c r="BS39" i="3"/>
  <c r="BS38" i="3" s="1"/>
  <c r="BS41" i="3"/>
  <c r="BS58" i="3"/>
  <c r="BS57" i="3" s="1"/>
  <c r="BT13" i="3"/>
  <c r="BT12" i="3" s="1"/>
  <c r="BT11" i="3"/>
  <c r="BT17" i="3"/>
  <c r="BT16" i="3"/>
  <c r="BT20" i="3"/>
  <c r="BT28" i="3"/>
  <c r="BT19" i="3" s="1"/>
  <c r="BT15" i="3" s="1"/>
  <c r="BT30" i="3"/>
  <c r="BT32" i="3"/>
  <c r="BT36" i="3"/>
  <c r="BT35" i="3"/>
  <c r="BT39" i="3"/>
  <c r="BT38" i="3" s="1"/>
  <c r="BT41" i="3"/>
  <c r="BT58" i="3"/>
  <c r="BT57" i="3"/>
  <c r="BU13" i="3"/>
  <c r="BU12" i="3"/>
  <c r="BU11" i="3" s="1"/>
  <c r="BU17" i="3"/>
  <c r="BU16" i="3"/>
  <c r="BU20" i="3"/>
  <c r="BU28" i="3"/>
  <c r="BU30" i="3"/>
  <c r="BU32" i="3"/>
  <c r="BU36" i="3"/>
  <c r="BU35" i="3" s="1"/>
  <c r="BU39" i="3"/>
  <c r="BU38" i="3" s="1"/>
  <c r="BU41" i="3"/>
  <c r="BU58" i="3"/>
  <c r="BU57" i="3" s="1"/>
  <c r="BV13" i="3"/>
  <c r="BV12" i="3" s="1"/>
  <c r="BV11" i="3" s="1"/>
  <c r="BV17" i="3"/>
  <c r="BV16" i="3"/>
  <c r="BV20" i="3"/>
  <c r="BV28" i="3"/>
  <c r="BV30" i="3"/>
  <c r="BV32" i="3"/>
  <c r="BV36" i="3"/>
  <c r="BV35" i="3"/>
  <c r="BV39" i="3"/>
  <c r="BV38" i="3" s="1"/>
  <c r="BV41" i="3"/>
  <c r="BV58" i="3"/>
  <c r="BV57" i="3"/>
  <c r="BW13" i="3"/>
  <c r="BW12" i="3"/>
  <c r="BW11" i="3" s="1"/>
  <c r="BW17" i="3"/>
  <c r="BW16" i="3" s="1"/>
  <c r="BW20" i="3"/>
  <c r="BW28" i="3"/>
  <c r="BW30" i="3"/>
  <c r="BW32" i="3"/>
  <c r="BW36" i="3"/>
  <c r="BW35" i="3"/>
  <c r="BW39" i="3"/>
  <c r="BW38" i="3" s="1"/>
  <c r="BW41" i="3"/>
  <c r="BW58" i="3"/>
  <c r="BW57" i="3" s="1"/>
  <c r="BX13" i="3"/>
  <c r="BX12" i="3" s="1"/>
  <c r="BX11" i="3"/>
  <c r="BX17" i="3"/>
  <c r="BX16" i="3"/>
  <c r="BX20" i="3"/>
  <c r="BX28" i="3"/>
  <c r="BX19" i="3" s="1"/>
  <c r="BX15" i="3" s="1"/>
  <c r="BX30" i="3"/>
  <c r="BX32" i="3"/>
  <c r="BX36" i="3"/>
  <c r="BX35" i="3"/>
  <c r="BX39" i="3"/>
  <c r="BX38" i="3" s="1"/>
  <c r="BX41" i="3"/>
  <c r="BX58" i="3"/>
  <c r="BX57" i="3"/>
  <c r="BY13" i="3"/>
  <c r="BY12" i="3"/>
  <c r="BY11" i="3" s="1"/>
  <c r="BY17" i="3"/>
  <c r="BY16" i="3"/>
  <c r="BY20" i="3"/>
  <c r="BY28" i="3"/>
  <c r="BY30" i="3"/>
  <c r="BY32" i="3"/>
  <c r="BY36" i="3"/>
  <c r="BY35" i="3" s="1"/>
  <c r="BY39" i="3"/>
  <c r="BY38" i="3" s="1"/>
  <c r="BY41" i="3"/>
  <c r="BY58" i="3"/>
  <c r="BY57" i="3" s="1"/>
  <c r="BZ13" i="3"/>
  <c r="BZ12" i="3" s="1"/>
  <c r="BZ11" i="3" s="1"/>
  <c r="BZ17" i="3"/>
  <c r="BZ16" i="3"/>
  <c r="BZ20" i="3"/>
  <c r="BZ28" i="3"/>
  <c r="BZ30" i="3"/>
  <c r="BZ32" i="3"/>
  <c r="BZ36" i="3"/>
  <c r="BZ35" i="3"/>
  <c r="BZ39" i="3"/>
  <c r="BZ38" i="3" s="1"/>
  <c r="BZ41" i="3"/>
  <c r="BZ58" i="3"/>
  <c r="BZ57" i="3"/>
  <c r="CA13" i="3"/>
  <c r="CA12" i="3"/>
  <c r="CA11" i="3" s="1"/>
  <c r="CA17" i="3"/>
  <c r="CA16" i="3" s="1"/>
  <c r="CA20" i="3"/>
  <c r="CA28" i="3"/>
  <c r="CA30" i="3"/>
  <c r="CA32" i="3"/>
  <c r="CA36" i="3"/>
  <c r="CA35" i="3"/>
  <c r="CA39" i="3"/>
  <c r="CA38" i="3" s="1"/>
  <c r="CA41" i="3"/>
  <c r="CA58" i="3"/>
  <c r="CA57" i="3" s="1"/>
  <c r="CB13" i="3"/>
  <c r="CB12" i="3" s="1"/>
  <c r="CB11" i="3"/>
  <c r="CB17" i="3"/>
  <c r="CB16" i="3"/>
  <c r="CB20" i="3"/>
  <c r="CB28" i="3"/>
  <c r="CB19" i="3" s="1"/>
  <c r="CB15" i="3" s="1"/>
  <c r="CB30" i="3"/>
  <c r="CB32" i="3"/>
  <c r="CB36" i="3"/>
  <c r="CB35" i="3"/>
  <c r="CB39" i="3"/>
  <c r="CB38" i="3" s="1"/>
  <c r="CB41" i="3"/>
  <c r="CB58" i="3"/>
  <c r="CB57" i="3"/>
  <c r="CC13" i="3"/>
  <c r="CC12" i="3"/>
  <c r="CC11" i="3" s="1"/>
  <c r="CC17" i="3"/>
  <c r="CC16" i="3"/>
  <c r="CC20" i="3"/>
  <c r="CC28" i="3"/>
  <c r="CC30" i="3"/>
  <c r="CC32" i="3"/>
  <c r="CC36" i="3"/>
  <c r="CC35" i="3" s="1"/>
  <c r="CC39" i="3"/>
  <c r="CC38" i="3" s="1"/>
  <c r="CC41" i="3"/>
  <c r="CC58" i="3"/>
  <c r="CC57" i="3" s="1"/>
  <c r="CD13" i="3"/>
  <c r="CD12" i="3" s="1"/>
  <c r="CD11" i="3" s="1"/>
  <c r="CD17" i="3"/>
  <c r="CD16" i="3"/>
  <c r="CD20" i="3"/>
  <c r="CD28" i="3"/>
  <c r="CD30" i="3"/>
  <c r="CD32" i="3"/>
  <c r="CD36" i="3"/>
  <c r="CD35" i="3"/>
  <c r="CD39" i="3"/>
  <c r="CD38" i="3" s="1"/>
  <c r="CD41" i="3"/>
  <c r="CD58" i="3"/>
  <c r="CD57" i="3"/>
  <c r="CE13" i="3"/>
  <c r="CE12" i="3"/>
  <c r="CE11" i="3" s="1"/>
  <c r="CE17" i="3"/>
  <c r="CE16" i="3" s="1"/>
  <c r="CE20" i="3"/>
  <c r="CE28" i="3"/>
  <c r="CE30" i="3"/>
  <c r="CE32" i="3"/>
  <c r="CE36" i="3"/>
  <c r="CE35" i="3"/>
  <c r="CE39" i="3"/>
  <c r="CE38" i="3" s="1"/>
  <c r="CE41" i="3"/>
  <c r="CE58" i="3"/>
  <c r="CE57" i="3" s="1"/>
  <c r="CF13" i="3"/>
  <c r="CF12" i="3" s="1"/>
  <c r="CF11" i="3"/>
  <c r="CF17" i="3"/>
  <c r="CF16" i="3"/>
  <c r="CF20" i="3"/>
  <c r="CF28" i="3"/>
  <c r="CF19" i="3" s="1"/>
  <c r="CF15" i="3" s="1"/>
  <c r="CF30" i="3"/>
  <c r="CF32" i="3"/>
  <c r="CF36" i="3"/>
  <c r="CF35" i="3"/>
  <c r="CF39" i="3"/>
  <c r="CF38" i="3" s="1"/>
  <c r="CF41" i="3"/>
  <c r="CF58" i="3"/>
  <c r="CF57" i="3"/>
  <c r="CG13" i="3"/>
  <c r="CG12" i="3"/>
  <c r="CG11" i="3" s="1"/>
  <c r="CG17" i="3"/>
  <c r="CG16" i="3"/>
  <c r="CG20" i="3"/>
  <c r="CG28" i="3"/>
  <c r="CG30" i="3"/>
  <c r="CG32" i="3"/>
  <c r="CG36" i="3"/>
  <c r="CG35" i="3" s="1"/>
  <c r="CG39" i="3"/>
  <c r="CG38" i="3" s="1"/>
  <c r="CG41" i="3"/>
  <c r="CG58" i="3"/>
  <c r="CG57" i="3" s="1"/>
  <c r="CH13" i="3"/>
  <c r="CH12" i="3" s="1"/>
  <c r="CH11" i="3" s="1"/>
  <c r="CH17" i="3"/>
  <c r="CH16" i="3"/>
  <c r="CH20" i="3"/>
  <c r="CH28" i="3"/>
  <c r="CH30" i="3"/>
  <c r="CH32" i="3"/>
  <c r="CH36" i="3"/>
  <c r="CH35" i="3"/>
  <c r="CH39" i="3"/>
  <c r="CH38" i="3" s="1"/>
  <c r="CH41" i="3"/>
  <c r="CH58" i="3"/>
  <c r="CH57" i="3"/>
  <c r="CI13" i="3"/>
  <c r="CI12" i="3"/>
  <c r="CI11" i="3" s="1"/>
  <c r="CI17" i="3"/>
  <c r="CI16" i="3" s="1"/>
  <c r="CI20" i="3"/>
  <c r="CI28" i="3"/>
  <c r="CI30" i="3"/>
  <c r="CI32" i="3"/>
  <c r="CI36" i="3"/>
  <c r="CI35" i="3"/>
  <c r="CI39" i="3"/>
  <c r="CI38" i="3" s="1"/>
  <c r="CI41" i="3"/>
  <c r="CI58" i="3"/>
  <c r="CI57" i="3" s="1"/>
  <c r="CJ13" i="3"/>
  <c r="CJ12" i="3" s="1"/>
  <c r="CJ11" i="3"/>
  <c r="CJ17" i="3"/>
  <c r="CJ16" i="3"/>
  <c r="CJ20" i="3"/>
  <c r="CJ28" i="3"/>
  <c r="CJ19" i="3" s="1"/>
  <c r="CJ15" i="3" s="1"/>
  <c r="CJ30" i="3"/>
  <c r="CJ32" i="3"/>
  <c r="CJ36" i="3"/>
  <c r="CJ35" i="3"/>
  <c r="CJ39" i="3"/>
  <c r="CJ38" i="3" s="1"/>
  <c r="CJ41" i="3"/>
  <c r="CJ58" i="3"/>
  <c r="CJ57" i="3"/>
  <c r="CK13" i="3"/>
  <c r="CK12" i="3"/>
  <c r="CK11" i="3" s="1"/>
  <c r="CK17" i="3"/>
  <c r="CK16" i="3"/>
  <c r="CK20" i="3"/>
  <c r="CK28" i="3"/>
  <c r="CK30" i="3"/>
  <c r="CK32" i="3"/>
  <c r="CK36" i="3"/>
  <c r="CK35" i="3" s="1"/>
  <c r="CK39" i="3"/>
  <c r="CK38" i="3" s="1"/>
  <c r="CK41" i="3"/>
  <c r="CK58" i="3"/>
  <c r="CK57" i="3" s="1"/>
  <c r="CL13" i="3"/>
  <c r="CL12" i="3" s="1"/>
  <c r="CL11" i="3" s="1"/>
  <c r="CL17" i="3"/>
  <c r="CL16" i="3"/>
  <c r="CL20" i="3"/>
  <c r="CL28" i="3"/>
  <c r="CL30" i="3"/>
  <c r="CL32" i="3"/>
  <c r="CL36" i="3"/>
  <c r="CL35" i="3"/>
  <c r="CL39" i="3"/>
  <c r="CL38" i="3" s="1"/>
  <c r="CL41" i="3"/>
  <c r="CL58" i="3"/>
  <c r="CL57" i="3"/>
  <c r="CM13" i="3"/>
  <c r="CM12" i="3"/>
  <c r="CM11" i="3" s="1"/>
  <c r="CM17" i="3"/>
  <c r="CM16" i="3" s="1"/>
  <c r="CM20" i="3"/>
  <c r="CM28" i="3"/>
  <c r="CM30" i="3"/>
  <c r="CM32" i="3"/>
  <c r="CM36" i="3"/>
  <c r="CM35" i="3"/>
  <c r="CM39" i="3"/>
  <c r="CM38" i="3" s="1"/>
  <c r="CM41" i="3"/>
  <c r="CM58" i="3"/>
  <c r="CM57" i="3" s="1"/>
  <c r="CN13" i="3"/>
  <c r="CN12" i="3" s="1"/>
  <c r="CN11" i="3"/>
  <c r="CN17" i="3"/>
  <c r="CN16" i="3"/>
  <c r="CN20" i="3"/>
  <c r="CN28" i="3"/>
  <c r="CN19" i="3" s="1"/>
  <c r="CN15" i="3" s="1"/>
  <c r="CN30" i="3"/>
  <c r="CN32" i="3"/>
  <c r="CN36" i="3"/>
  <c r="CN35" i="3"/>
  <c r="CN39" i="3"/>
  <c r="CN38" i="3" s="1"/>
  <c r="CN41" i="3"/>
  <c r="CN58" i="3"/>
  <c r="CN57" i="3"/>
  <c r="CO13" i="3"/>
  <c r="CO12" i="3"/>
  <c r="CO11" i="3" s="1"/>
  <c r="CO17" i="3"/>
  <c r="CO16" i="3"/>
  <c r="CO20" i="3"/>
  <c r="CO28" i="3"/>
  <c r="CO30" i="3"/>
  <c r="CO32" i="3"/>
  <c r="CO36" i="3"/>
  <c r="CO35" i="3" s="1"/>
  <c r="CO39" i="3"/>
  <c r="CO38" i="3" s="1"/>
  <c r="CO41" i="3"/>
  <c r="CO58" i="3"/>
  <c r="CO57" i="3" s="1"/>
  <c r="CP13" i="3"/>
  <c r="CP12" i="3" s="1"/>
  <c r="CP11" i="3" s="1"/>
  <c r="CP17" i="3"/>
  <c r="CP16" i="3"/>
  <c r="CP20" i="3"/>
  <c r="CP28" i="3"/>
  <c r="CP30" i="3"/>
  <c r="CP32" i="3"/>
  <c r="CP36" i="3"/>
  <c r="CP35" i="3"/>
  <c r="CP39" i="3"/>
  <c r="CP38" i="3" s="1"/>
  <c r="CP41" i="3"/>
  <c r="CP58" i="3"/>
  <c r="CP57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L74" i="3"/>
  <c r="L92" i="3"/>
  <c r="L94" i="3"/>
  <c r="L155" i="3"/>
  <c r="L154" i="3" s="1"/>
  <c r="L171" i="3"/>
  <c r="L174" i="3"/>
  <c r="L102" i="3"/>
  <c r="L114" i="3"/>
  <c r="L116" i="3"/>
  <c r="L125" i="3"/>
  <c r="L182" i="3"/>
  <c r="L193" i="3"/>
  <c r="L198" i="3"/>
  <c r="L201" i="3"/>
  <c r="L212" i="3"/>
  <c r="L132" i="3"/>
  <c r="L131" i="3"/>
  <c r="L218" i="3"/>
  <c r="L217" i="3"/>
  <c r="L221" i="3"/>
  <c r="L232" i="3"/>
  <c r="L135" i="3"/>
  <c r="L235" i="3"/>
  <c r="L234" i="3" s="1"/>
  <c r="L67" i="3" s="1"/>
  <c r="L239" i="3"/>
  <c r="L140" i="3"/>
  <c r="L68" i="3" s="1"/>
  <c r="L243" i="3"/>
  <c r="L145" i="3"/>
  <c r="L144" i="3" s="1"/>
  <c r="L70" i="3" s="1"/>
  <c r="L69" i="3" s="1"/>
  <c r="L249" i="3"/>
  <c r="L248" i="3" s="1"/>
  <c r="M74" i="3"/>
  <c r="M92" i="3"/>
  <c r="M94" i="3"/>
  <c r="M155" i="3"/>
  <c r="M154" i="3" s="1"/>
  <c r="M171" i="3"/>
  <c r="M174" i="3"/>
  <c r="M102" i="3"/>
  <c r="M114" i="3"/>
  <c r="M116" i="3"/>
  <c r="M125" i="3"/>
  <c r="M182" i="3"/>
  <c r="M193" i="3"/>
  <c r="M198" i="3"/>
  <c r="M201" i="3"/>
  <c r="M212" i="3"/>
  <c r="M132" i="3"/>
  <c r="M131" i="3" s="1"/>
  <c r="M218" i="3"/>
  <c r="M217" i="3" s="1"/>
  <c r="M221" i="3"/>
  <c r="M232" i="3"/>
  <c r="M220" i="3"/>
  <c r="M66" i="3" s="1"/>
  <c r="M135" i="3"/>
  <c r="M235" i="3"/>
  <c r="M239" i="3"/>
  <c r="M234" i="3"/>
  <c r="M67" i="3" s="1"/>
  <c r="M140" i="3"/>
  <c r="M243" i="3"/>
  <c r="M68" i="3" s="1"/>
  <c r="M145" i="3"/>
  <c r="M144" i="3" s="1"/>
  <c r="M70" i="3" s="1"/>
  <c r="M69" i="3" s="1"/>
  <c r="M249" i="3"/>
  <c r="M248" i="3" s="1"/>
  <c r="N74" i="3"/>
  <c r="N92" i="3"/>
  <c r="N94" i="3"/>
  <c r="N155" i="3"/>
  <c r="N171" i="3"/>
  <c r="N174" i="3"/>
  <c r="N102" i="3"/>
  <c r="N114" i="3"/>
  <c r="N116" i="3"/>
  <c r="N125" i="3"/>
  <c r="N182" i="3"/>
  <c r="N193" i="3"/>
  <c r="N198" i="3"/>
  <c r="N201" i="3"/>
  <c r="N212" i="3"/>
  <c r="N132" i="3"/>
  <c r="N131" i="3" s="1"/>
  <c r="N218" i="3"/>
  <c r="N217" i="3" s="1"/>
  <c r="N65" i="3" s="1"/>
  <c r="N221" i="3"/>
  <c r="N220" i="3" s="1"/>
  <c r="N232" i="3"/>
  <c r="N135" i="3"/>
  <c r="N235" i="3"/>
  <c r="N239" i="3"/>
  <c r="N234" i="3" s="1"/>
  <c r="N67" i="3" s="1"/>
  <c r="N140" i="3"/>
  <c r="N243" i="3"/>
  <c r="N68" i="3" s="1"/>
  <c r="N145" i="3"/>
  <c r="N144" i="3"/>
  <c r="N70" i="3" s="1"/>
  <c r="N69" i="3" s="1"/>
  <c r="N249" i="3"/>
  <c r="N248" i="3" s="1"/>
  <c r="O74" i="3"/>
  <c r="O92" i="3"/>
  <c r="O94" i="3"/>
  <c r="O73" i="3" s="1"/>
  <c r="O155" i="3"/>
  <c r="O171" i="3"/>
  <c r="O174" i="3"/>
  <c r="O102" i="3"/>
  <c r="O114" i="3"/>
  <c r="O116" i="3"/>
  <c r="O125" i="3"/>
  <c r="O182" i="3"/>
  <c r="O193" i="3"/>
  <c r="O198" i="3"/>
  <c r="O201" i="3"/>
  <c r="O212" i="3"/>
  <c r="O132" i="3"/>
  <c r="O131" i="3" s="1"/>
  <c r="O65" i="3" s="1"/>
  <c r="O218" i="3"/>
  <c r="O217" i="3" s="1"/>
  <c r="O221" i="3"/>
  <c r="O232" i="3"/>
  <c r="O135" i="3"/>
  <c r="O235" i="3"/>
  <c r="O239" i="3"/>
  <c r="O140" i="3"/>
  <c r="O243" i="3"/>
  <c r="O145" i="3"/>
  <c r="O144" i="3" s="1"/>
  <c r="O249" i="3"/>
  <c r="O248" i="3" s="1"/>
  <c r="O70" i="3"/>
  <c r="O69" i="3" s="1"/>
  <c r="P74" i="3"/>
  <c r="P92" i="3"/>
  <c r="P94" i="3"/>
  <c r="P155" i="3"/>
  <c r="P171" i="3"/>
  <c r="P174" i="3"/>
  <c r="P102" i="3"/>
  <c r="P114" i="3"/>
  <c r="P116" i="3"/>
  <c r="P125" i="3"/>
  <c r="P182" i="3"/>
  <c r="P193" i="3"/>
  <c r="P198" i="3"/>
  <c r="P201" i="3"/>
  <c r="P212" i="3"/>
  <c r="P132" i="3"/>
  <c r="P131" i="3" s="1"/>
  <c r="P65" i="3" s="1"/>
  <c r="P218" i="3"/>
  <c r="P217" i="3" s="1"/>
  <c r="P221" i="3"/>
  <c r="P232" i="3"/>
  <c r="P220" i="3" s="1"/>
  <c r="P66" i="3" s="1"/>
  <c r="P135" i="3"/>
  <c r="P235" i="3"/>
  <c r="P239" i="3"/>
  <c r="P140" i="3"/>
  <c r="P243" i="3"/>
  <c r="P145" i="3"/>
  <c r="P144" i="3" s="1"/>
  <c r="P249" i="3"/>
  <c r="P248" i="3" s="1"/>
  <c r="Q74" i="3"/>
  <c r="Q92" i="3"/>
  <c r="Q94" i="3"/>
  <c r="Q155" i="3"/>
  <c r="Q154" i="3" s="1"/>
  <c r="Q171" i="3"/>
  <c r="Q174" i="3"/>
  <c r="Q102" i="3"/>
  <c r="Q114" i="3"/>
  <c r="Q101" i="3" s="1"/>
  <c r="Q116" i="3"/>
  <c r="Q125" i="3"/>
  <c r="Q182" i="3"/>
  <c r="Q193" i="3"/>
  <c r="Q198" i="3"/>
  <c r="Q201" i="3"/>
  <c r="Q212" i="3"/>
  <c r="Q132" i="3"/>
  <c r="Q131" i="3" s="1"/>
  <c r="Q65" i="3" s="1"/>
  <c r="Q218" i="3"/>
  <c r="Q217" i="3"/>
  <c r="Q221" i="3"/>
  <c r="Q232" i="3"/>
  <c r="Q135" i="3"/>
  <c r="Q235" i="3"/>
  <c r="Q239" i="3"/>
  <c r="Q234" i="3"/>
  <c r="Q67" i="3" s="1"/>
  <c r="Q140" i="3"/>
  <c r="Q243" i="3"/>
  <c r="Q145" i="3"/>
  <c r="Q144" i="3" s="1"/>
  <c r="Q249" i="3"/>
  <c r="Q248" i="3" s="1"/>
  <c r="R74" i="3"/>
  <c r="R92" i="3"/>
  <c r="R94" i="3"/>
  <c r="R155" i="3"/>
  <c r="R171" i="3"/>
  <c r="R174" i="3"/>
  <c r="R102" i="3"/>
  <c r="R114" i="3"/>
  <c r="R101" i="3" s="1"/>
  <c r="R116" i="3"/>
  <c r="R125" i="3"/>
  <c r="R182" i="3"/>
  <c r="R193" i="3"/>
  <c r="R198" i="3"/>
  <c r="R201" i="3"/>
  <c r="R212" i="3"/>
  <c r="R132" i="3"/>
  <c r="R131" i="3" s="1"/>
  <c r="R218" i="3"/>
  <c r="R217" i="3" s="1"/>
  <c r="R221" i="3"/>
  <c r="R232" i="3"/>
  <c r="R135" i="3"/>
  <c r="R235" i="3"/>
  <c r="R239" i="3"/>
  <c r="R140" i="3"/>
  <c r="R243" i="3"/>
  <c r="R145" i="3"/>
  <c r="R144" i="3" s="1"/>
  <c r="R249" i="3"/>
  <c r="R248" i="3" s="1"/>
  <c r="R70" i="3" s="1"/>
  <c r="R69" i="3" s="1"/>
  <c r="T74" i="3"/>
  <c r="T73" i="3" s="1"/>
  <c r="T92" i="3"/>
  <c r="T94" i="3"/>
  <c r="T155" i="3"/>
  <c r="T171" i="3"/>
  <c r="T174" i="3"/>
  <c r="T102" i="3"/>
  <c r="T114" i="3"/>
  <c r="T116" i="3"/>
  <c r="T125" i="3"/>
  <c r="T182" i="3"/>
  <c r="T193" i="3"/>
  <c r="T198" i="3"/>
  <c r="T201" i="3"/>
  <c r="T212" i="3"/>
  <c r="T132" i="3"/>
  <c r="T131" i="3"/>
  <c r="T65" i="3" s="1"/>
  <c r="T218" i="3"/>
  <c r="T217" i="3" s="1"/>
  <c r="T221" i="3"/>
  <c r="T220" i="3" s="1"/>
  <c r="T232" i="3"/>
  <c r="T135" i="3"/>
  <c r="T235" i="3"/>
  <c r="T234" i="3" s="1"/>
  <c r="T67" i="3" s="1"/>
  <c r="T239" i="3"/>
  <c r="T140" i="3"/>
  <c r="T243" i="3"/>
  <c r="T145" i="3"/>
  <c r="T144" i="3" s="1"/>
  <c r="T249" i="3"/>
  <c r="T248" i="3" s="1"/>
  <c r="X74" i="3"/>
  <c r="X73" i="3" s="1"/>
  <c r="X92" i="3"/>
  <c r="X94" i="3"/>
  <c r="X155" i="3"/>
  <c r="X171" i="3"/>
  <c r="X174" i="3"/>
  <c r="X102" i="3"/>
  <c r="X114" i="3"/>
  <c r="X116" i="3"/>
  <c r="X125" i="3"/>
  <c r="X182" i="3"/>
  <c r="X193" i="3"/>
  <c r="X198" i="3"/>
  <c r="X201" i="3"/>
  <c r="X212" i="3"/>
  <c r="X132" i="3"/>
  <c r="X131" i="3" s="1"/>
  <c r="X65" i="3" s="1"/>
  <c r="X218" i="3"/>
  <c r="X217" i="3"/>
  <c r="X221" i="3"/>
  <c r="X232" i="3"/>
  <c r="X220" i="3" s="1"/>
  <c r="X66" i="3" s="1"/>
  <c r="X135" i="3"/>
  <c r="X235" i="3"/>
  <c r="X239" i="3"/>
  <c r="X234" i="3" s="1"/>
  <c r="X67" i="3" s="1"/>
  <c r="X140" i="3"/>
  <c r="X243" i="3"/>
  <c r="X68" i="3" s="1"/>
  <c r="X145" i="3"/>
  <c r="X144" i="3"/>
  <c r="X249" i="3"/>
  <c r="X248" i="3" s="1"/>
  <c r="AA74" i="3"/>
  <c r="AA73" i="3" s="1"/>
  <c r="AA92" i="3"/>
  <c r="AA94" i="3"/>
  <c r="AA155" i="3"/>
  <c r="AA171" i="3"/>
  <c r="AA174" i="3"/>
  <c r="AA102" i="3"/>
  <c r="AA114" i="3"/>
  <c r="AA116" i="3"/>
  <c r="AA125" i="3"/>
  <c r="AA182" i="3"/>
  <c r="AA193" i="3"/>
  <c r="AA198" i="3"/>
  <c r="AA201" i="3"/>
  <c r="AA212" i="3"/>
  <c r="AA132" i="3"/>
  <c r="AA131" i="3" s="1"/>
  <c r="AA218" i="3"/>
  <c r="AA217" i="3" s="1"/>
  <c r="AA221" i="3"/>
  <c r="AA232" i="3"/>
  <c r="AA220" i="3" s="1"/>
  <c r="AA66" i="3" s="1"/>
  <c r="AA135" i="3"/>
  <c r="AA235" i="3"/>
  <c r="AA234" i="3" s="1"/>
  <c r="AA67" i="3" s="1"/>
  <c r="AA239" i="3"/>
  <c r="AA140" i="3"/>
  <c r="AA68" i="3" s="1"/>
  <c r="AA243" i="3"/>
  <c r="AA145" i="3"/>
  <c r="AA144" i="3" s="1"/>
  <c r="AA70" i="3" s="1"/>
  <c r="AA69" i="3" s="1"/>
  <c r="AA249" i="3"/>
  <c r="AA248" i="3"/>
  <c r="AB74" i="3"/>
  <c r="AB92" i="3"/>
  <c r="AB94" i="3"/>
  <c r="AB155" i="3"/>
  <c r="AB171" i="3"/>
  <c r="AB174" i="3"/>
  <c r="AB102" i="3"/>
  <c r="AB114" i="3"/>
  <c r="AB116" i="3"/>
  <c r="AB125" i="3"/>
  <c r="AB182" i="3"/>
  <c r="AB193" i="3"/>
  <c r="AB198" i="3"/>
  <c r="AB181" i="3" s="1"/>
  <c r="AB201" i="3"/>
  <c r="AB212" i="3"/>
  <c r="AB132" i="3"/>
  <c r="AB131" i="3" s="1"/>
  <c r="AB218" i="3"/>
  <c r="AB217" i="3" s="1"/>
  <c r="AB221" i="3"/>
  <c r="AB220" i="3" s="1"/>
  <c r="AB66" i="3" s="1"/>
  <c r="AB232" i="3"/>
  <c r="AB135" i="3"/>
  <c r="AB235" i="3"/>
  <c r="AB239" i="3"/>
  <c r="AB140" i="3"/>
  <c r="AB243" i="3"/>
  <c r="AB145" i="3"/>
  <c r="AB144" i="3" s="1"/>
  <c r="AB249" i="3"/>
  <c r="AB248" i="3" s="1"/>
  <c r="AC74" i="3"/>
  <c r="AC92" i="3"/>
  <c r="AC94" i="3"/>
  <c r="AC155" i="3"/>
  <c r="AC171" i="3"/>
  <c r="AC174" i="3"/>
  <c r="AC102" i="3"/>
  <c r="AC114" i="3"/>
  <c r="AC116" i="3"/>
  <c r="AC125" i="3"/>
  <c r="AC182" i="3"/>
  <c r="AC193" i="3"/>
  <c r="AC198" i="3"/>
  <c r="AC201" i="3"/>
  <c r="AC212" i="3"/>
  <c r="AC132" i="3"/>
  <c r="AC131" i="3" s="1"/>
  <c r="AC65" i="3" s="1"/>
  <c r="AC218" i="3"/>
  <c r="AC217" i="3"/>
  <c r="AC221" i="3"/>
  <c r="AC220" i="3" s="1"/>
  <c r="AC66" i="3" s="1"/>
  <c r="AC232" i="3"/>
  <c r="AC135" i="3"/>
  <c r="AC235" i="3"/>
  <c r="AC234" i="3" s="1"/>
  <c r="AC67" i="3" s="1"/>
  <c r="AC239" i="3"/>
  <c r="AC140" i="3"/>
  <c r="AC243" i="3"/>
  <c r="AC68" i="3"/>
  <c r="AC145" i="3"/>
  <c r="AC144" i="3" s="1"/>
  <c r="AC249" i="3"/>
  <c r="AC248" i="3" s="1"/>
  <c r="AD74" i="3"/>
  <c r="AD92" i="3"/>
  <c r="AD94" i="3"/>
  <c r="AD155" i="3"/>
  <c r="AD171" i="3"/>
  <c r="AD174" i="3"/>
  <c r="AD102" i="3"/>
  <c r="AD114" i="3"/>
  <c r="AD116" i="3"/>
  <c r="AD125" i="3"/>
  <c r="AD182" i="3"/>
  <c r="AD193" i="3"/>
  <c r="AD198" i="3"/>
  <c r="AD201" i="3"/>
  <c r="AD212" i="3"/>
  <c r="AD132" i="3"/>
  <c r="AD131" i="3" s="1"/>
  <c r="AD65" i="3" s="1"/>
  <c r="AD218" i="3"/>
  <c r="AD217" i="3" s="1"/>
  <c r="AD221" i="3"/>
  <c r="AD232" i="3"/>
  <c r="AD135" i="3"/>
  <c r="AD235" i="3"/>
  <c r="AD234" i="3" s="1"/>
  <c r="AD239" i="3"/>
  <c r="AD67" i="3"/>
  <c r="AD140" i="3"/>
  <c r="AD243" i="3"/>
  <c r="AD145" i="3"/>
  <c r="AD144" i="3" s="1"/>
  <c r="AD249" i="3"/>
  <c r="AD248" i="3" s="1"/>
  <c r="AD70" i="3" s="1"/>
  <c r="AD69" i="3" s="1"/>
  <c r="AE74" i="3"/>
  <c r="AE92" i="3"/>
  <c r="AE73" i="3" s="1"/>
  <c r="AE94" i="3"/>
  <c r="AE155" i="3"/>
  <c r="AE171" i="3"/>
  <c r="AE154" i="3" s="1"/>
  <c r="AE174" i="3"/>
  <c r="AE102" i="3"/>
  <c r="AE114" i="3"/>
  <c r="AE101" i="3" s="1"/>
  <c r="AE116" i="3"/>
  <c r="AE125" i="3"/>
  <c r="AE182" i="3"/>
  <c r="AE193" i="3"/>
  <c r="AE198" i="3"/>
  <c r="AE201" i="3"/>
  <c r="AE212" i="3"/>
  <c r="AE181" i="3"/>
  <c r="AE132" i="3"/>
  <c r="AE131" i="3"/>
  <c r="AE218" i="3"/>
  <c r="AE217" i="3" s="1"/>
  <c r="AE221" i="3"/>
  <c r="AE220" i="3" s="1"/>
  <c r="AE66" i="3" s="1"/>
  <c r="AE232" i="3"/>
  <c r="AE135" i="3"/>
  <c r="AE235" i="3"/>
  <c r="AE234" i="3" s="1"/>
  <c r="AE67" i="3" s="1"/>
  <c r="AE239" i="3"/>
  <c r="AE140" i="3"/>
  <c r="AE68" i="3" s="1"/>
  <c r="AE243" i="3"/>
  <c r="AE145" i="3"/>
  <c r="AE144" i="3" s="1"/>
  <c r="AE70" i="3" s="1"/>
  <c r="AE69" i="3" s="1"/>
  <c r="AE249" i="3"/>
  <c r="AE248" i="3"/>
  <c r="AF74" i="3"/>
  <c r="AF94" i="3"/>
  <c r="AF155" i="3"/>
  <c r="AF171" i="3"/>
  <c r="AF174" i="3"/>
  <c r="AF102" i="3"/>
  <c r="AF114" i="3"/>
  <c r="AF116" i="3"/>
  <c r="AF125" i="3"/>
  <c r="AF101" i="3"/>
  <c r="AF182" i="3"/>
  <c r="AF193" i="3"/>
  <c r="AF198" i="3"/>
  <c r="AF201" i="3"/>
  <c r="AF212" i="3"/>
  <c r="AF132" i="3"/>
  <c r="AF131" i="3" s="1"/>
  <c r="AF65" i="3" s="1"/>
  <c r="AF218" i="3"/>
  <c r="AF217" i="3" s="1"/>
  <c r="AF221" i="3"/>
  <c r="AF220" i="3" s="1"/>
  <c r="AF232" i="3"/>
  <c r="AF135" i="3"/>
  <c r="AF235" i="3"/>
  <c r="AF234" i="3" s="1"/>
  <c r="AF67" i="3" s="1"/>
  <c r="AF239" i="3"/>
  <c r="AF140" i="3"/>
  <c r="AF243" i="3"/>
  <c r="AF145" i="3"/>
  <c r="AF144" i="3" s="1"/>
  <c r="AF143" i="3" s="1"/>
  <c r="AF249" i="3"/>
  <c r="AF248" i="3" s="1"/>
  <c r="AG74" i="3"/>
  <c r="AG94" i="3"/>
  <c r="AG73" i="3" s="1"/>
  <c r="AG155" i="3"/>
  <c r="AG171" i="3"/>
  <c r="AG174" i="3"/>
  <c r="AG102" i="3"/>
  <c r="AG114" i="3"/>
  <c r="AG116" i="3"/>
  <c r="AG125" i="3"/>
  <c r="AG182" i="3"/>
  <c r="AG181" i="3" s="1"/>
  <c r="AG193" i="3"/>
  <c r="AG198" i="3"/>
  <c r="AG201" i="3"/>
  <c r="AG212" i="3"/>
  <c r="AG132" i="3"/>
  <c r="AG131" i="3" s="1"/>
  <c r="AG218" i="3"/>
  <c r="AG217" i="3" s="1"/>
  <c r="AG221" i="3"/>
  <c r="AG232" i="3"/>
  <c r="AG220" i="3" s="1"/>
  <c r="AG66" i="3" s="1"/>
  <c r="AG135" i="3"/>
  <c r="AG235" i="3"/>
  <c r="AG239" i="3"/>
  <c r="AG140" i="3"/>
  <c r="AG68" i="3" s="1"/>
  <c r="AG243" i="3"/>
  <c r="AG145" i="3"/>
  <c r="AG144" i="3" s="1"/>
  <c r="AG249" i="3"/>
  <c r="AG248" i="3" s="1"/>
  <c r="AG247" i="3" s="1"/>
  <c r="AH74" i="3"/>
  <c r="AH94" i="3"/>
  <c r="AH73" i="3"/>
  <c r="AH155" i="3"/>
  <c r="AH171" i="3"/>
  <c r="AH174" i="3"/>
  <c r="AH154" i="3"/>
  <c r="AH102" i="3"/>
  <c r="AH114" i="3"/>
  <c r="AH116" i="3"/>
  <c r="AH125" i="3"/>
  <c r="AH182" i="3"/>
  <c r="AH193" i="3"/>
  <c r="AH198" i="3"/>
  <c r="AH201" i="3"/>
  <c r="AH181" i="3" s="1"/>
  <c r="AH212" i="3"/>
  <c r="AH132" i="3"/>
  <c r="AH131" i="3" s="1"/>
  <c r="AH218" i="3"/>
  <c r="AH217" i="3" s="1"/>
  <c r="AH221" i="3"/>
  <c r="AH232" i="3"/>
  <c r="AH220" i="3" s="1"/>
  <c r="AH66" i="3" s="1"/>
  <c r="AH135" i="3"/>
  <c r="AH235" i="3"/>
  <c r="AH234" i="3" s="1"/>
  <c r="AH67" i="3" s="1"/>
  <c r="AH239" i="3"/>
  <c r="AH140" i="3"/>
  <c r="AH68" i="3" s="1"/>
  <c r="AH243" i="3"/>
  <c r="AH145" i="3"/>
  <c r="AH144" i="3" s="1"/>
  <c r="AH249" i="3"/>
  <c r="AH248" i="3" s="1"/>
  <c r="AH247" i="3" s="1"/>
  <c r="AP74" i="3"/>
  <c r="AP73" i="3" s="1"/>
  <c r="AP92" i="3"/>
  <c r="AP94" i="3"/>
  <c r="AP155" i="3"/>
  <c r="AP154" i="3" s="1"/>
  <c r="AP171" i="3"/>
  <c r="AP174" i="3"/>
  <c r="AP102" i="3"/>
  <c r="AP114" i="3"/>
  <c r="AP116" i="3"/>
  <c r="AP101" i="3" s="1"/>
  <c r="AP125" i="3"/>
  <c r="AP182" i="3"/>
  <c r="AP181" i="3" s="1"/>
  <c r="AP193" i="3"/>
  <c r="AP198" i="3"/>
  <c r="AP201" i="3"/>
  <c r="AP212" i="3"/>
  <c r="AP132" i="3"/>
  <c r="AP131" i="3" s="1"/>
  <c r="AP218" i="3"/>
  <c r="AP217" i="3" s="1"/>
  <c r="AP221" i="3"/>
  <c r="AP232" i="3"/>
  <c r="AP135" i="3"/>
  <c r="AP235" i="3"/>
  <c r="AP239" i="3"/>
  <c r="AP140" i="3"/>
  <c r="AP243" i="3"/>
  <c r="AP145" i="3"/>
  <c r="AP144" i="3" s="1"/>
  <c r="AP249" i="3"/>
  <c r="AP248" i="3" s="1"/>
  <c r="AQ74" i="3"/>
  <c r="AQ92" i="3"/>
  <c r="AQ94" i="3"/>
  <c r="AQ155" i="3"/>
  <c r="AQ171" i="3"/>
  <c r="AQ174" i="3"/>
  <c r="AQ102" i="3"/>
  <c r="AQ114" i="3"/>
  <c r="AQ116" i="3"/>
  <c r="AQ125" i="3"/>
  <c r="AQ101" i="3" s="1"/>
  <c r="AQ182" i="3"/>
  <c r="AQ193" i="3"/>
  <c r="AQ198" i="3"/>
  <c r="AQ201" i="3"/>
  <c r="AQ212" i="3"/>
  <c r="AQ132" i="3"/>
  <c r="AQ131" i="3" s="1"/>
  <c r="AQ218" i="3"/>
  <c r="AQ217" i="3"/>
  <c r="AQ221" i="3"/>
  <c r="AQ220" i="3" s="1"/>
  <c r="AQ66" i="3" s="1"/>
  <c r="AQ232" i="3"/>
  <c r="AQ135" i="3"/>
  <c r="AQ235" i="3"/>
  <c r="AQ239" i="3"/>
  <c r="AQ234" i="3" s="1"/>
  <c r="AQ67" i="3" s="1"/>
  <c r="AQ140" i="3"/>
  <c r="AQ243" i="3"/>
  <c r="AQ68" i="3" s="1"/>
  <c r="AQ145" i="3"/>
  <c r="AQ144" i="3"/>
  <c r="AQ70" i="3" s="1"/>
  <c r="AQ249" i="3"/>
  <c r="AQ248" i="3" s="1"/>
  <c r="AQ69" i="3"/>
  <c r="AR74" i="3"/>
  <c r="AR92" i="3"/>
  <c r="AR73" i="3" s="1"/>
  <c r="AR94" i="3"/>
  <c r="AR155" i="3"/>
  <c r="AR171" i="3"/>
  <c r="AR174" i="3"/>
  <c r="AR102" i="3"/>
  <c r="AR114" i="3"/>
  <c r="AR101" i="3" s="1"/>
  <c r="AR116" i="3"/>
  <c r="AR125" i="3"/>
  <c r="AR182" i="3"/>
  <c r="AR193" i="3"/>
  <c r="AR198" i="3"/>
  <c r="AR201" i="3"/>
  <c r="AR212" i="3"/>
  <c r="AR132" i="3"/>
  <c r="AR131" i="3" s="1"/>
  <c r="AR218" i="3"/>
  <c r="AR217" i="3" s="1"/>
  <c r="AR221" i="3"/>
  <c r="AR232" i="3"/>
  <c r="AR135" i="3"/>
  <c r="AR235" i="3"/>
  <c r="AR239" i="3"/>
  <c r="AR234" i="3"/>
  <c r="AR67" i="3" s="1"/>
  <c r="AR140" i="3"/>
  <c r="AR68" i="3" s="1"/>
  <c r="AR243" i="3"/>
  <c r="AR145" i="3"/>
  <c r="AR144" i="3" s="1"/>
  <c r="AR249" i="3"/>
  <c r="AR248" i="3" s="1"/>
  <c r="AS74" i="3"/>
  <c r="AS92" i="3"/>
  <c r="AS94" i="3"/>
  <c r="AS73" i="3" s="1"/>
  <c r="AS155" i="3"/>
  <c r="AS171" i="3"/>
  <c r="AS174" i="3"/>
  <c r="AS102" i="3"/>
  <c r="AS114" i="3"/>
  <c r="AS116" i="3"/>
  <c r="AS125" i="3"/>
  <c r="AS182" i="3"/>
  <c r="AS193" i="3"/>
  <c r="AS198" i="3"/>
  <c r="AS201" i="3"/>
  <c r="AS212" i="3"/>
  <c r="AS132" i="3"/>
  <c r="AS131" i="3"/>
  <c r="AS218" i="3"/>
  <c r="AS217" i="3" s="1"/>
  <c r="AS221" i="3"/>
  <c r="AS220" i="3" s="1"/>
  <c r="AS66" i="3" s="1"/>
  <c r="AS232" i="3"/>
  <c r="AS135" i="3"/>
  <c r="AS235" i="3"/>
  <c r="AS234" i="3" s="1"/>
  <c r="AS67" i="3" s="1"/>
  <c r="AS239" i="3"/>
  <c r="AS140" i="3"/>
  <c r="AS68" i="3" s="1"/>
  <c r="AS243" i="3"/>
  <c r="AS145" i="3"/>
  <c r="AS144" i="3" s="1"/>
  <c r="AS249" i="3"/>
  <c r="AS248" i="3"/>
  <c r="AT74" i="3"/>
  <c r="AT92" i="3"/>
  <c r="AT73" i="3" s="1"/>
  <c r="AT94" i="3"/>
  <c r="AT155" i="3"/>
  <c r="AT171" i="3"/>
  <c r="AT154" i="3" s="1"/>
  <c r="AT174" i="3"/>
  <c r="AT102" i="3"/>
  <c r="AT114" i="3"/>
  <c r="AT116" i="3"/>
  <c r="AT125" i="3"/>
  <c r="AT182" i="3"/>
  <c r="AT193" i="3"/>
  <c r="AT198" i="3"/>
  <c r="AT201" i="3"/>
  <c r="AT212" i="3"/>
  <c r="AT181" i="3"/>
  <c r="AT132" i="3"/>
  <c r="AT131" i="3" s="1"/>
  <c r="AT218" i="3"/>
  <c r="AT217" i="3" s="1"/>
  <c r="AT221" i="3"/>
  <c r="AT232" i="3"/>
  <c r="AT220" i="3" s="1"/>
  <c r="AT66" i="3" s="1"/>
  <c r="AT135" i="3"/>
  <c r="AT235" i="3"/>
  <c r="AT234" i="3" s="1"/>
  <c r="AT67" i="3" s="1"/>
  <c r="AT239" i="3"/>
  <c r="AT140" i="3"/>
  <c r="AT243" i="3"/>
  <c r="AT145" i="3"/>
  <c r="AT144" i="3" s="1"/>
  <c r="AT249" i="3"/>
  <c r="AT248" i="3" s="1"/>
  <c r="AT70" i="3"/>
  <c r="AT69" i="3" s="1"/>
  <c r="AU74" i="3"/>
  <c r="AU94" i="3"/>
  <c r="AU155" i="3"/>
  <c r="AU171" i="3"/>
  <c r="AU154" i="3" s="1"/>
  <c r="AU102" i="3"/>
  <c r="AU114" i="3"/>
  <c r="AU116" i="3"/>
  <c r="AU125" i="3"/>
  <c r="AU132" i="3"/>
  <c r="AU131" i="3" s="1"/>
  <c r="AU65" i="3" s="1"/>
  <c r="AU232" i="3"/>
  <c r="AU220" i="3" s="1"/>
  <c r="AU135" i="3"/>
  <c r="AU235" i="3"/>
  <c r="AU239" i="3"/>
  <c r="AU140" i="3"/>
  <c r="AU243" i="3"/>
  <c r="AU145" i="3"/>
  <c r="AU144" i="3" s="1"/>
  <c r="AU249" i="3"/>
  <c r="AU248" i="3" s="1"/>
  <c r="AV74" i="3"/>
  <c r="AV94" i="3"/>
  <c r="AV155" i="3"/>
  <c r="AV171" i="3"/>
  <c r="AV154" i="3" s="1"/>
  <c r="AV102" i="3"/>
  <c r="AV114" i="3"/>
  <c r="AV101" i="3" s="1"/>
  <c r="AV64" i="3" s="1"/>
  <c r="AV116" i="3"/>
  <c r="AV125" i="3"/>
  <c r="AV132" i="3"/>
  <c r="AV131" i="3" s="1"/>
  <c r="AV65" i="3" s="1"/>
  <c r="AV232" i="3"/>
  <c r="AV220" i="3" s="1"/>
  <c r="AV135" i="3"/>
  <c r="AV235" i="3"/>
  <c r="AV239" i="3"/>
  <c r="AV140" i="3"/>
  <c r="AV243" i="3"/>
  <c r="AV145" i="3"/>
  <c r="AV144" i="3" s="1"/>
  <c r="AV249" i="3"/>
  <c r="AV248" i="3" s="1"/>
  <c r="AW74" i="3"/>
  <c r="AW94" i="3"/>
  <c r="AW155" i="3"/>
  <c r="AW171" i="3"/>
  <c r="AW154" i="3" s="1"/>
  <c r="AW102" i="3"/>
  <c r="AW114" i="3"/>
  <c r="AW116" i="3"/>
  <c r="AW125" i="3"/>
  <c r="AW132" i="3"/>
  <c r="AW131" i="3" s="1"/>
  <c r="AW65" i="3" s="1"/>
  <c r="AW232" i="3"/>
  <c r="AW220" i="3" s="1"/>
  <c r="AW66" i="3" s="1"/>
  <c r="AW135" i="3"/>
  <c r="AW235" i="3"/>
  <c r="AW234" i="3" s="1"/>
  <c r="AW67" i="3" s="1"/>
  <c r="AW239" i="3"/>
  <c r="AW140" i="3"/>
  <c r="AW68" i="3" s="1"/>
  <c r="AW243" i="3"/>
  <c r="AW145" i="3"/>
  <c r="AW144" i="3" s="1"/>
  <c r="AW249" i="3"/>
  <c r="AW248" i="3" s="1"/>
  <c r="AX74" i="3"/>
  <c r="AX92" i="3"/>
  <c r="AX94" i="3"/>
  <c r="AX155" i="3"/>
  <c r="AX171" i="3"/>
  <c r="AX174" i="3"/>
  <c r="AX102" i="3"/>
  <c r="AX114" i="3"/>
  <c r="AX116" i="3"/>
  <c r="AX125" i="3"/>
  <c r="AX101" i="3" s="1"/>
  <c r="AX182" i="3"/>
  <c r="AX193" i="3"/>
  <c r="AX198" i="3"/>
  <c r="AX201" i="3"/>
  <c r="AX212" i="3"/>
  <c r="AX132" i="3"/>
  <c r="AX131" i="3" s="1"/>
  <c r="AX218" i="3"/>
  <c r="AX217" i="3"/>
  <c r="AX221" i="3"/>
  <c r="AX220" i="3" s="1"/>
  <c r="AX232" i="3"/>
  <c r="AX135" i="3"/>
  <c r="AX235" i="3"/>
  <c r="AX239" i="3"/>
  <c r="AX234" i="3" s="1"/>
  <c r="AX67" i="3" s="1"/>
  <c r="AX140" i="3"/>
  <c r="AX243" i="3"/>
  <c r="AX68" i="3" s="1"/>
  <c r="AX145" i="3"/>
  <c r="AX144" i="3"/>
  <c r="AX249" i="3"/>
  <c r="AX248" i="3" s="1"/>
  <c r="BE74" i="3"/>
  <c r="BE92" i="3"/>
  <c r="BE94" i="3"/>
  <c r="BE155" i="3"/>
  <c r="BE171" i="3"/>
  <c r="BE154" i="3" s="1"/>
  <c r="BE174" i="3"/>
  <c r="BE102" i="3"/>
  <c r="BE114" i="3"/>
  <c r="BE116" i="3"/>
  <c r="BE101" i="3" s="1"/>
  <c r="BE125" i="3"/>
  <c r="BE182" i="3"/>
  <c r="BE193" i="3"/>
  <c r="BE198" i="3"/>
  <c r="BE201" i="3"/>
  <c r="BE212" i="3"/>
  <c r="BE132" i="3"/>
  <c r="BE131" i="3" s="1"/>
  <c r="BE218" i="3"/>
  <c r="BE217" i="3" s="1"/>
  <c r="BE221" i="3"/>
  <c r="BE220" i="3" s="1"/>
  <c r="BE232" i="3"/>
  <c r="BE135" i="3"/>
  <c r="BE235" i="3"/>
  <c r="BE234" i="3" s="1"/>
  <c r="BE67" i="3" s="1"/>
  <c r="BE239" i="3"/>
  <c r="BE140" i="3"/>
  <c r="BE68" i="3" s="1"/>
  <c r="BE243" i="3"/>
  <c r="BE145" i="3"/>
  <c r="BE144" i="3" s="1"/>
  <c r="BE249" i="3"/>
  <c r="BE248" i="3" s="1"/>
  <c r="BE247" i="3" s="1"/>
  <c r="BF74" i="3"/>
  <c r="BF92" i="3"/>
  <c r="BF94" i="3"/>
  <c r="BF155" i="3"/>
  <c r="BF171" i="3"/>
  <c r="BF174" i="3"/>
  <c r="BF102" i="3"/>
  <c r="BF114" i="3"/>
  <c r="BF101" i="3" s="1"/>
  <c r="BF116" i="3"/>
  <c r="BF125" i="3"/>
  <c r="BF182" i="3"/>
  <c r="BF193" i="3"/>
  <c r="BF198" i="3"/>
  <c r="BF201" i="3"/>
  <c r="BF212" i="3"/>
  <c r="BF132" i="3"/>
  <c r="BF131" i="3" s="1"/>
  <c r="BF218" i="3"/>
  <c r="BF217" i="3" s="1"/>
  <c r="BF221" i="3"/>
  <c r="BF232" i="3"/>
  <c r="BF135" i="3"/>
  <c r="BF235" i="3"/>
  <c r="BF239" i="3"/>
  <c r="BF140" i="3"/>
  <c r="BF243" i="3"/>
  <c r="BF145" i="3"/>
  <c r="BF144" i="3" s="1"/>
  <c r="BF249" i="3"/>
  <c r="BF248" i="3" s="1"/>
  <c r="BG74" i="3"/>
  <c r="BG92" i="3"/>
  <c r="BG94" i="3"/>
  <c r="BG155" i="3"/>
  <c r="BG171" i="3"/>
  <c r="BG174" i="3"/>
  <c r="BG102" i="3"/>
  <c r="BG114" i="3"/>
  <c r="BG116" i="3"/>
  <c r="BG125" i="3"/>
  <c r="BG182" i="3"/>
  <c r="BG193" i="3"/>
  <c r="BG198" i="3"/>
  <c r="BG201" i="3"/>
  <c r="BG212" i="3"/>
  <c r="BG132" i="3"/>
  <c r="BG131" i="3" s="1"/>
  <c r="BG218" i="3"/>
  <c r="BG217" i="3" s="1"/>
  <c r="BG221" i="3"/>
  <c r="BG232" i="3"/>
  <c r="BG220" i="3" s="1"/>
  <c r="BG66" i="3" s="1"/>
  <c r="BG135" i="3"/>
  <c r="BG235" i="3"/>
  <c r="BG239" i="3"/>
  <c r="BG140" i="3"/>
  <c r="BG68" i="3" s="1"/>
  <c r="BG243" i="3"/>
  <c r="BG145" i="3"/>
  <c r="BG144" i="3" s="1"/>
  <c r="BG249" i="3"/>
  <c r="BG248" i="3" s="1"/>
  <c r="BH74" i="3"/>
  <c r="BH92" i="3"/>
  <c r="BH94" i="3"/>
  <c r="BH155" i="3"/>
  <c r="BH171" i="3"/>
  <c r="BH174" i="3"/>
  <c r="BH102" i="3"/>
  <c r="BH114" i="3"/>
  <c r="BH101" i="3" s="1"/>
  <c r="BH116" i="3"/>
  <c r="BH125" i="3"/>
  <c r="BH182" i="3"/>
  <c r="BH193" i="3"/>
  <c r="BH198" i="3"/>
  <c r="BH201" i="3"/>
  <c r="BH212" i="3"/>
  <c r="BH132" i="3"/>
  <c r="BH131" i="3" s="1"/>
  <c r="BH65" i="3" s="1"/>
  <c r="BH218" i="3"/>
  <c r="BH217" i="3" s="1"/>
  <c r="BH221" i="3"/>
  <c r="BH220" i="3" s="1"/>
  <c r="BH66" i="3" s="1"/>
  <c r="BH232" i="3"/>
  <c r="BH135" i="3"/>
  <c r="BH235" i="3"/>
  <c r="BH239" i="3"/>
  <c r="BH140" i="3"/>
  <c r="BH243" i="3"/>
  <c r="BH145" i="3"/>
  <c r="BH144" i="3" s="1"/>
  <c r="BH249" i="3"/>
  <c r="BH248" i="3" s="1"/>
  <c r="BI74" i="3"/>
  <c r="BI92" i="3"/>
  <c r="BI94" i="3"/>
  <c r="BI155" i="3"/>
  <c r="BI154" i="3" s="1"/>
  <c r="BI171" i="3"/>
  <c r="BI174" i="3"/>
  <c r="BI102" i="3"/>
  <c r="BI114" i="3"/>
  <c r="BI101" i="3" s="1"/>
  <c r="BI116" i="3"/>
  <c r="BI125" i="3"/>
  <c r="BI182" i="3"/>
  <c r="BI193" i="3"/>
  <c r="BI198" i="3"/>
  <c r="BI201" i="3"/>
  <c r="BI212" i="3"/>
  <c r="BI132" i="3"/>
  <c r="BI131" i="3" s="1"/>
  <c r="BI218" i="3"/>
  <c r="BI217" i="3" s="1"/>
  <c r="BI65" i="3" s="1"/>
  <c r="BI221" i="3"/>
  <c r="BI232" i="3"/>
  <c r="BI135" i="3"/>
  <c r="BI235" i="3"/>
  <c r="BI234" i="3" s="1"/>
  <c r="BI67" i="3" s="1"/>
  <c r="BI239" i="3"/>
  <c r="BI140" i="3"/>
  <c r="BI243" i="3"/>
  <c r="BI68" i="3" s="1"/>
  <c r="BI145" i="3"/>
  <c r="BI144" i="3" s="1"/>
  <c r="BI249" i="3"/>
  <c r="BI248" i="3" s="1"/>
  <c r="BI247" i="3" s="1"/>
  <c r="BJ74" i="3"/>
  <c r="BJ73" i="3" s="1"/>
  <c r="BJ94" i="3"/>
  <c r="BJ155" i="3"/>
  <c r="BJ154" i="3" s="1"/>
  <c r="BJ171" i="3"/>
  <c r="BJ102" i="3"/>
  <c r="BJ114" i="3"/>
  <c r="BJ116" i="3"/>
  <c r="BJ125" i="3"/>
  <c r="BJ132" i="3"/>
  <c r="BJ131" i="3" s="1"/>
  <c r="BJ65" i="3" s="1"/>
  <c r="BJ232" i="3"/>
  <c r="BJ220" i="3" s="1"/>
  <c r="BJ135" i="3"/>
  <c r="BJ235" i="3"/>
  <c r="BJ239" i="3"/>
  <c r="BJ234" i="3" s="1"/>
  <c r="BJ67" i="3" s="1"/>
  <c r="BJ140" i="3"/>
  <c r="BJ243" i="3"/>
  <c r="BJ68" i="3"/>
  <c r="BJ145" i="3"/>
  <c r="BJ144" i="3"/>
  <c r="BJ70" i="3" s="1"/>
  <c r="BJ69" i="3" s="1"/>
  <c r="BJ249" i="3"/>
  <c r="BJ248" i="3" s="1"/>
  <c r="BJ247" i="3" s="1"/>
  <c r="BK74" i="3"/>
  <c r="BK73" i="3" s="1"/>
  <c r="BK94" i="3"/>
  <c r="BK155" i="3"/>
  <c r="BK171" i="3"/>
  <c r="BK102" i="3"/>
  <c r="BK114" i="3"/>
  <c r="BK116" i="3"/>
  <c r="BK125" i="3"/>
  <c r="BK132" i="3"/>
  <c r="BK131" i="3" s="1"/>
  <c r="BK65" i="3" s="1"/>
  <c r="BK232" i="3"/>
  <c r="BK220" i="3" s="1"/>
  <c r="BK135" i="3"/>
  <c r="BK235" i="3"/>
  <c r="BK239" i="3"/>
  <c r="BK234" i="3" s="1"/>
  <c r="BK67" i="3" s="1"/>
  <c r="BK140" i="3"/>
  <c r="BK243" i="3"/>
  <c r="BK68" i="3"/>
  <c r="BK145" i="3"/>
  <c r="BK144" i="3"/>
  <c r="BK249" i="3"/>
  <c r="BK248" i="3" s="1"/>
  <c r="BK247" i="3" s="1"/>
  <c r="BL74" i="3"/>
  <c r="BL73" i="3" s="1"/>
  <c r="BL94" i="3"/>
  <c r="BL155" i="3"/>
  <c r="BL171" i="3"/>
  <c r="BL102" i="3"/>
  <c r="BL114" i="3"/>
  <c r="BL116" i="3"/>
  <c r="BL125" i="3"/>
  <c r="BL101" i="3" s="1"/>
  <c r="BL64" i="3" s="1"/>
  <c r="BL132" i="3"/>
  <c r="BL131" i="3"/>
  <c r="BL65" i="3" s="1"/>
  <c r="BL232" i="3"/>
  <c r="BL220" i="3"/>
  <c r="BL135" i="3"/>
  <c r="BL235" i="3"/>
  <c r="BL239" i="3"/>
  <c r="BL234" i="3"/>
  <c r="BL67" i="3" s="1"/>
  <c r="BL140" i="3"/>
  <c r="BL68" i="3" s="1"/>
  <c r="BL243" i="3"/>
  <c r="BL145" i="3"/>
  <c r="BL144" i="3" s="1"/>
  <c r="BL249" i="3"/>
  <c r="BL248" i="3" s="1"/>
  <c r="BM74" i="3"/>
  <c r="BM92" i="3"/>
  <c r="BM94" i="3"/>
  <c r="BM155" i="3"/>
  <c r="BM171" i="3"/>
  <c r="BM174" i="3"/>
  <c r="BM154" i="3" s="1"/>
  <c r="BM102" i="3"/>
  <c r="BM114" i="3"/>
  <c r="BM116" i="3"/>
  <c r="BM125" i="3"/>
  <c r="BM182" i="3"/>
  <c r="BM193" i="3"/>
  <c r="BM198" i="3"/>
  <c r="BM201" i="3"/>
  <c r="BM212" i="3"/>
  <c r="BM132" i="3"/>
  <c r="BM131" i="3" s="1"/>
  <c r="BM218" i="3"/>
  <c r="BM217" i="3" s="1"/>
  <c r="BM221" i="3"/>
  <c r="BM232" i="3"/>
  <c r="BM135" i="3"/>
  <c r="BM235" i="3"/>
  <c r="BM234" i="3" s="1"/>
  <c r="BM67" i="3" s="1"/>
  <c r="BM239" i="3"/>
  <c r="BM140" i="3"/>
  <c r="BM68" i="3" s="1"/>
  <c r="BM243" i="3"/>
  <c r="BM145" i="3"/>
  <c r="BM144" i="3" s="1"/>
  <c r="BM249" i="3"/>
  <c r="BM248" i="3"/>
  <c r="BM247" i="3" s="1"/>
  <c r="BN74" i="3"/>
  <c r="BN92" i="3"/>
  <c r="BN73" i="3" s="1"/>
  <c r="BN94" i="3"/>
  <c r="BN155" i="3"/>
  <c r="BN171" i="3"/>
  <c r="BN154" i="3" s="1"/>
  <c r="BN174" i="3"/>
  <c r="BN102" i="3"/>
  <c r="BN114" i="3"/>
  <c r="BN116" i="3"/>
  <c r="BN125" i="3"/>
  <c r="BN182" i="3"/>
  <c r="BN193" i="3"/>
  <c r="BN198" i="3"/>
  <c r="BN201" i="3"/>
  <c r="BN212" i="3"/>
  <c r="BN181" i="3"/>
  <c r="BN132" i="3"/>
  <c r="BN131" i="3"/>
  <c r="BN65" i="3" s="1"/>
  <c r="BN218" i="3"/>
  <c r="BN217" i="3" s="1"/>
  <c r="BN221" i="3"/>
  <c r="BN232" i="3"/>
  <c r="BN135" i="3"/>
  <c r="BN235" i="3"/>
  <c r="BN239" i="3"/>
  <c r="BN140" i="3"/>
  <c r="BN243" i="3"/>
  <c r="BN145" i="3"/>
  <c r="BN144" i="3" s="1"/>
  <c r="BN143" i="3" s="1"/>
  <c r="BN249" i="3"/>
  <c r="BN248" i="3" s="1"/>
  <c r="BN70" i="3" s="1"/>
  <c r="BN69" i="3" s="1"/>
  <c r="BO74" i="3"/>
  <c r="BO92" i="3"/>
  <c r="BO94" i="3"/>
  <c r="BO155" i="3"/>
  <c r="BO171" i="3"/>
  <c r="BO174" i="3"/>
  <c r="BO102" i="3"/>
  <c r="BO114" i="3"/>
  <c r="BO116" i="3"/>
  <c r="BO125" i="3"/>
  <c r="BO101" i="3" s="1"/>
  <c r="BO182" i="3"/>
  <c r="BO193" i="3"/>
  <c r="BO198" i="3"/>
  <c r="BO201" i="3"/>
  <c r="BO212" i="3"/>
  <c r="BO132" i="3"/>
  <c r="BO131" i="3" s="1"/>
  <c r="BO218" i="3"/>
  <c r="BO217" i="3"/>
  <c r="BO221" i="3"/>
  <c r="BO220" i="3" s="1"/>
  <c r="BO66" i="3" s="1"/>
  <c r="BO232" i="3"/>
  <c r="BO135" i="3"/>
  <c r="BO235" i="3"/>
  <c r="BO239" i="3"/>
  <c r="BO234" i="3" s="1"/>
  <c r="BO67" i="3" s="1"/>
  <c r="BO140" i="3"/>
  <c r="BO243" i="3"/>
  <c r="BO68" i="3" s="1"/>
  <c r="BO145" i="3"/>
  <c r="BO144" i="3"/>
  <c r="BO249" i="3"/>
  <c r="BO248" i="3" s="1"/>
  <c r="BO247" i="3" s="1"/>
  <c r="BP74" i="3"/>
  <c r="BP92" i="3"/>
  <c r="BP94" i="3"/>
  <c r="BP155" i="3"/>
  <c r="BP171" i="3"/>
  <c r="BP174" i="3"/>
  <c r="BP102" i="3"/>
  <c r="BP114" i="3"/>
  <c r="BP116" i="3"/>
  <c r="BP101" i="3" s="1"/>
  <c r="BP125" i="3"/>
  <c r="BP182" i="3"/>
  <c r="BP193" i="3"/>
  <c r="BP198" i="3"/>
  <c r="BP201" i="3"/>
  <c r="BP212" i="3"/>
  <c r="BP132" i="3"/>
  <c r="BP131" i="3" s="1"/>
  <c r="BP65" i="3" s="1"/>
  <c r="BP218" i="3"/>
  <c r="BP217" i="3"/>
  <c r="BP221" i="3"/>
  <c r="BP220" i="3" s="1"/>
  <c r="BP232" i="3"/>
  <c r="BP135" i="3"/>
  <c r="BP235" i="3"/>
  <c r="BP239" i="3"/>
  <c r="BP234" i="3" s="1"/>
  <c r="BP67" i="3" s="1"/>
  <c r="BP140" i="3"/>
  <c r="BP243" i="3"/>
  <c r="BP68" i="3"/>
  <c r="BP145" i="3"/>
  <c r="BP144" i="3"/>
  <c r="BP249" i="3"/>
  <c r="BP248" i="3" s="1"/>
  <c r="BP247" i="3" s="1"/>
  <c r="BQ74" i="3"/>
  <c r="BQ92" i="3"/>
  <c r="BQ94" i="3"/>
  <c r="BQ155" i="3"/>
  <c r="BQ171" i="3"/>
  <c r="BQ174" i="3"/>
  <c r="BQ102" i="3"/>
  <c r="BQ114" i="3"/>
  <c r="BQ116" i="3"/>
  <c r="BQ125" i="3"/>
  <c r="BQ182" i="3"/>
  <c r="BQ193" i="3"/>
  <c r="BQ198" i="3"/>
  <c r="BQ201" i="3"/>
  <c r="BQ212" i="3"/>
  <c r="BQ132" i="3"/>
  <c r="BQ131" i="3"/>
  <c r="BQ218" i="3"/>
  <c r="BQ217" i="3" s="1"/>
  <c r="BQ221" i="3"/>
  <c r="BQ220" i="3" s="1"/>
  <c r="BQ232" i="3"/>
  <c r="BQ135" i="3"/>
  <c r="BQ235" i="3"/>
  <c r="BQ239" i="3"/>
  <c r="BQ140" i="3"/>
  <c r="BQ243" i="3"/>
  <c r="BQ145" i="3"/>
  <c r="BQ144" i="3" s="1"/>
  <c r="BQ249" i="3"/>
  <c r="BQ248" i="3" s="1"/>
  <c r="BQ247" i="3" s="1"/>
  <c r="BR74" i="3"/>
  <c r="BR73" i="3" s="1"/>
  <c r="BR92" i="3"/>
  <c r="BR94" i="3"/>
  <c r="BR155" i="3"/>
  <c r="BR154" i="3" s="1"/>
  <c r="BR171" i="3"/>
  <c r="BR174" i="3"/>
  <c r="BR102" i="3"/>
  <c r="BR114" i="3"/>
  <c r="BR116" i="3"/>
  <c r="BR125" i="3"/>
  <c r="BR182" i="3"/>
  <c r="BR181" i="3" s="1"/>
  <c r="BR193" i="3"/>
  <c r="BR198" i="3"/>
  <c r="BR201" i="3"/>
  <c r="BR212" i="3"/>
  <c r="BR132" i="3"/>
  <c r="BR131" i="3" s="1"/>
  <c r="BR218" i="3"/>
  <c r="BR217" i="3" s="1"/>
  <c r="BR221" i="3"/>
  <c r="BR232" i="3"/>
  <c r="BR220" i="3" s="1"/>
  <c r="BR66" i="3" s="1"/>
  <c r="BR135" i="3"/>
  <c r="BR235" i="3"/>
  <c r="BR234" i="3" s="1"/>
  <c r="BR67" i="3" s="1"/>
  <c r="BR239" i="3"/>
  <c r="BR140" i="3"/>
  <c r="BR68" i="3" s="1"/>
  <c r="BR243" i="3"/>
  <c r="BR145" i="3"/>
  <c r="BR144" i="3" s="1"/>
  <c r="BR143" i="3" s="1"/>
  <c r="BR249" i="3"/>
  <c r="BR248" i="3"/>
  <c r="BS74" i="3"/>
  <c r="BS92" i="3"/>
  <c r="BS94" i="3"/>
  <c r="BS155" i="3"/>
  <c r="BS171" i="3"/>
  <c r="BS174" i="3"/>
  <c r="BS102" i="3"/>
  <c r="BS114" i="3"/>
  <c r="BS116" i="3"/>
  <c r="BS125" i="3"/>
  <c r="BS182" i="3"/>
  <c r="BS193" i="3"/>
  <c r="BS198" i="3"/>
  <c r="BS181" i="3" s="1"/>
  <c r="BS201" i="3"/>
  <c r="BS212" i="3"/>
  <c r="BS132" i="3"/>
  <c r="BS131" i="3" s="1"/>
  <c r="BS218" i="3"/>
  <c r="BS217" i="3" s="1"/>
  <c r="BS221" i="3"/>
  <c r="BS232" i="3"/>
  <c r="BS220" i="3"/>
  <c r="BS66" i="3" s="1"/>
  <c r="BS135" i="3"/>
  <c r="BS235" i="3"/>
  <c r="BS239" i="3"/>
  <c r="BS140" i="3"/>
  <c r="BS243" i="3"/>
  <c r="BS145" i="3"/>
  <c r="BS144" i="3" s="1"/>
  <c r="BS249" i="3"/>
  <c r="BS248" i="3" s="1"/>
  <c r="BS247" i="3" s="1"/>
  <c r="BT74" i="3"/>
  <c r="BT92" i="3"/>
  <c r="BT94" i="3"/>
  <c r="BT155" i="3"/>
  <c r="BT171" i="3"/>
  <c r="BT174" i="3"/>
  <c r="BT102" i="3"/>
  <c r="BT114" i="3"/>
  <c r="BT116" i="3"/>
  <c r="BT125" i="3"/>
  <c r="BT182" i="3"/>
  <c r="BT193" i="3"/>
  <c r="BT198" i="3"/>
  <c r="BT201" i="3"/>
  <c r="BT212" i="3"/>
  <c r="BT132" i="3"/>
  <c r="BT131" i="3" s="1"/>
  <c r="BT65" i="3" s="1"/>
  <c r="BT218" i="3"/>
  <c r="BT217" i="3"/>
  <c r="BT221" i="3"/>
  <c r="BT220" i="3" s="1"/>
  <c r="BT232" i="3"/>
  <c r="BT135" i="3"/>
  <c r="BT235" i="3"/>
  <c r="BT239" i="3"/>
  <c r="BT234" i="3" s="1"/>
  <c r="BT67" i="3" s="1"/>
  <c r="BT140" i="3"/>
  <c r="BT243" i="3"/>
  <c r="BT68" i="3"/>
  <c r="BT145" i="3"/>
  <c r="BT144" i="3"/>
  <c r="BT70" i="3" s="1"/>
  <c r="BT69" i="3" s="1"/>
  <c r="BT249" i="3"/>
  <c r="BT248" i="3" s="1"/>
  <c r="BU74" i="3"/>
  <c r="BU92" i="3"/>
  <c r="BU94" i="3"/>
  <c r="BU155" i="3"/>
  <c r="BU171" i="3"/>
  <c r="BU174" i="3"/>
  <c r="BU102" i="3"/>
  <c r="BU114" i="3"/>
  <c r="BU116" i="3"/>
  <c r="BU125" i="3"/>
  <c r="BU182" i="3"/>
  <c r="BU193" i="3"/>
  <c r="BU198" i="3"/>
  <c r="BU201" i="3"/>
  <c r="BU212" i="3"/>
  <c r="BU132" i="3"/>
  <c r="BU131" i="3"/>
  <c r="BU218" i="3"/>
  <c r="BU217" i="3" s="1"/>
  <c r="BU221" i="3"/>
  <c r="BU220" i="3" s="1"/>
  <c r="BU66" i="3" s="1"/>
  <c r="BU232" i="3"/>
  <c r="BU135" i="3"/>
  <c r="BU235" i="3"/>
  <c r="BU234" i="3" s="1"/>
  <c r="BU239" i="3"/>
  <c r="BU67" i="3"/>
  <c r="BU140" i="3"/>
  <c r="BU243" i="3"/>
  <c r="BU145" i="3"/>
  <c r="BU144" i="3" s="1"/>
  <c r="BU249" i="3"/>
  <c r="BU248" i="3" s="1"/>
  <c r="BU247" i="3" s="1"/>
  <c r="BV74" i="3"/>
  <c r="BV73" i="3" s="1"/>
  <c r="BV92" i="3"/>
  <c r="BV94" i="3"/>
  <c r="BV155" i="3"/>
  <c r="BV154" i="3" s="1"/>
  <c r="BV171" i="3"/>
  <c r="BV174" i="3"/>
  <c r="BV102" i="3"/>
  <c r="BV114" i="3"/>
  <c r="BV116" i="3"/>
  <c r="BV125" i="3"/>
  <c r="BV182" i="3"/>
  <c r="BV193" i="3"/>
  <c r="BV198" i="3"/>
  <c r="BV201" i="3"/>
  <c r="BV212" i="3"/>
  <c r="BV132" i="3"/>
  <c r="BV131" i="3"/>
  <c r="BV218" i="3"/>
  <c r="BV217" i="3" s="1"/>
  <c r="BV221" i="3"/>
  <c r="BV232" i="3"/>
  <c r="BV135" i="3"/>
  <c r="BV235" i="3"/>
  <c r="BV239" i="3"/>
  <c r="BV140" i="3"/>
  <c r="BV243" i="3"/>
  <c r="BV145" i="3"/>
  <c r="BV144" i="3" s="1"/>
  <c r="BV143" i="3" s="1"/>
  <c r="BV249" i="3"/>
  <c r="BV248" i="3" s="1"/>
  <c r="BW74" i="3"/>
  <c r="BW73" i="3" s="1"/>
  <c r="BW92" i="3"/>
  <c r="BW94" i="3"/>
  <c r="BW155" i="3"/>
  <c r="BW171" i="3"/>
  <c r="BW174" i="3"/>
  <c r="BW102" i="3"/>
  <c r="BW114" i="3"/>
  <c r="BW116" i="3"/>
  <c r="BW125" i="3"/>
  <c r="BW182" i="3"/>
  <c r="BW193" i="3"/>
  <c r="BW198" i="3"/>
  <c r="BW181" i="3" s="1"/>
  <c r="BW201" i="3"/>
  <c r="BW212" i="3"/>
  <c r="BW132" i="3"/>
  <c r="BW131" i="3" s="1"/>
  <c r="BW218" i="3"/>
  <c r="BW217" i="3" s="1"/>
  <c r="BW221" i="3"/>
  <c r="BW232" i="3"/>
  <c r="BW220" i="3"/>
  <c r="BW66" i="3" s="1"/>
  <c r="BW135" i="3"/>
  <c r="BW235" i="3"/>
  <c r="BW239" i="3"/>
  <c r="BW140" i="3"/>
  <c r="BW243" i="3"/>
  <c r="BW145" i="3"/>
  <c r="BW144" i="3" s="1"/>
  <c r="BW249" i="3"/>
  <c r="BW248" i="3" s="1"/>
  <c r="BW247" i="3" s="1"/>
  <c r="BX74" i="3"/>
  <c r="BX92" i="3"/>
  <c r="BX94" i="3"/>
  <c r="BX155" i="3"/>
  <c r="BX171" i="3"/>
  <c r="BX174" i="3"/>
  <c r="BX102" i="3"/>
  <c r="BX114" i="3"/>
  <c r="BX101" i="3" s="1"/>
  <c r="BX116" i="3"/>
  <c r="BX125" i="3"/>
  <c r="BX182" i="3"/>
  <c r="BX193" i="3"/>
  <c r="BX198" i="3"/>
  <c r="BX201" i="3"/>
  <c r="BX212" i="3"/>
  <c r="BX132" i="3"/>
  <c r="BX131" i="3" s="1"/>
  <c r="BX218" i="3"/>
  <c r="BX217" i="3" s="1"/>
  <c r="BX221" i="3"/>
  <c r="BX220" i="3" s="1"/>
  <c r="BX66" i="3" s="1"/>
  <c r="BX232" i="3"/>
  <c r="BX135" i="3"/>
  <c r="BX235" i="3"/>
  <c r="BX239" i="3"/>
  <c r="BX234" i="3" s="1"/>
  <c r="BX67" i="3" s="1"/>
  <c r="BX140" i="3"/>
  <c r="BX243" i="3"/>
  <c r="BX68" i="3"/>
  <c r="BX145" i="3"/>
  <c r="BX144" i="3"/>
  <c r="BX70" i="3" s="1"/>
  <c r="BX69" i="3" s="1"/>
  <c r="BX249" i="3"/>
  <c r="BX248" i="3" s="1"/>
  <c r="BY74" i="3"/>
  <c r="BY92" i="3"/>
  <c r="BY94" i="3"/>
  <c r="BY155" i="3"/>
  <c r="BY171" i="3"/>
  <c r="BY174" i="3"/>
  <c r="BY102" i="3"/>
  <c r="BY114" i="3"/>
  <c r="BY116" i="3"/>
  <c r="BY125" i="3"/>
  <c r="BY182" i="3"/>
  <c r="BY193" i="3"/>
  <c r="BY198" i="3"/>
  <c r="BY201" i="3"/>
  <c r="BY212" i="3"/>
  <c r="BY132" i="3"/>
  <c r="BY131" i="3"/>
  <c r="BY65" i="3" s="1"/>
  <c r="BY218" i="3"/>
  <c r="BY217" i="3" s="1"/>
  <c r="BY221" i="3"/>
  <c r="BY220" i="3" s="1"/>
  <c r="BY66" i="3" s="1"/>
  <c r="BY232" i="3"/>
  <c r="BY135" i="3"/>
  <c r="BY235" i="3"/>
  <c r="BY234" i="3" s="1"/>
  <c r="BY239" i="3"/>
  <c r="BY67" i="3"/>
  <c r="BY140" i="3"/>
  <c r="BY243" i="3"/>
  <c r="BY145" i="3"/>
  <c r="BY144" i="3" s="1"/>
  <c r="BY249" i="3"/>
  <c r="BY248" i="3" s="1"/>
  <c r="BY247" i="3" s="1"/>
  <c r="BZ74" i="3"/>
  <c r="BZ73" i="3" s="1"/>
  <c r="BZ92" i="3"/>
  <c r="BZ94" i="3"/>
  <c r="BZ155" i="3"/>
  <c r="BZ154" i="3" s="1"/>
  <c r="BZ171" i="3"/>
  <c r="BZ174" i="3"/>
  <c r="BZ102" i="3"/>
  <c r="BZ114" i="3"/>
  <c r="BZ116" i="3"/>
  <c r="BZ125" i="3"/>
  <c r="BZ182" i="3"/>
  <c r="BZ181" i="3" s="1"/>
  <c r="BZ193" i="3"/>
  <c r="BZ198" i="3"/>
  <c r="BZ201" i="3"/>
  <c r="BZ212" i="3"/>
  <c r="BZ132" i="3"/>
  <c r="BZ131" i="3" s="1"/>
  <c r="BZ218" i="3"/>
  <c r="BZ217" i="3" s="1"/>
  <c r="BZ221" i="3"/>
  <c r="BZ232" i="3"/>
  <c r="BZ220" i="3" s="1"/>
  <c r="BZ66" i="3" s="1"/>
  <c r="BZ135" i="3"/>
  <c r="BZ235" i="3"/>
  <c r="BZ234" i="3" s="1"/>
  <c r="BZ67" i="3" s="1"/>
  <c r="BZ239" i="3"/>
  <c r="BZ140" i="3"/>
  <c r="BZ68" i="3" s="1"/>
  <c r="BZ243" i="3"/>
  <c r="BZ145" i="3"/>
  <c r="BZ144" i="3" s="1"/>
  <c r="BZ143" i="3" s="1"/>
  <c r="BZ249" i="3"/>
  <c r="BZ248" i="3"/>
  <c r="CA74" i="3"/>
  <c r="CA92" i="3"/>
  <c r="CA94" i="3"/>
  <c r="CA155" i="3"/>
  <c r="CA154" i="3" s="1"/>
  <c r="CA171" i="3"/>
  <c r="CA174" i="3"/>
  <c r="CA102" i="3"/>
  <c r="CA114" i="3"/>
  <c r="CA116" i="3"/>
  <c r="CA125" i="3"/>
  <c r="CA182" i="3"/>
  <c r="CA193" i="3"/>
  <c r="CA198" i="3"/>
  <c r="CA201" i="3"/>
  <c r="CA212" i="3"/>
  <c r="CA132" i="3"/>
  <c r="CA131" i="3" s="1"/>
  <c r="CA218" i="3"/>
  <c r="CA217" i="3" s="1"/>
  <c r="CA221" i="3"/>
  <c r="CA220" i="3" s="1"/>
  <c r="CA66" i="3" s="1"/>
  <c r="CA232" i="3"/>
  <c r="CA135" i="3"/>
  <c r="CA235" i="3"/>
  <c r="CA239" i="3"/>
  <c r="CA140" i="3"/>
  <c r="CA243" i="3"/>
  <c r="CA145" i="3"/>
  <c r="CA144" i="3" s="1"/>
  <c r="CA249" i="3"/>
  <c r="CA248" i="3" s="1"/>
  <c r="CA247" i="3" s="1"/>
  <c r="CB74" i="3"/>
  <c r="CB92" i="3"/>
  <c r="CB94" i="3"/>
  <c r="CB155" i="3"/>
  <c r="CB171" i="3"/>
  <c r="CB174" i="3"/>
  <c r="CB102" i="3"/>
  <c r="CB114" i="3"/>
  <c r="CB101" i="3" s="1"/>
  <c r="CB116" i="3"/>
  <c r="CB125" i="3"/>
  <c r="CB182" i="3"/>
  <c r="CB193" i="3"/>
  <c r="CB198" i="3"/>
  <c r="CB201" i="3"/>
  <c r="CB212" i="3"/>
  <c r="CB132" i="3"/>
  <c r="CB131" i="3" s="1"/>
  <c r="CB218" i="3"/>
  <c r="CB217" i="3" s="1"/>
  <c r="CB221" i="3"/>
  <c r="CB220" i="3" s="1"/>
  <c r="CB232" i="3"/>
  <c r="CB135" i="3"/>
  <c r="CB235" i="3"/>
  <c r="CB234" i="3" s="1"/>
  <c r="CB67" i="3" s="1"/>
  <c r="CB239" i="3"/>
  <c r="CB140" i="3"/>
  <c r="CB68" i="3" s="1"/>
  <c r="CB243" i="3"/>
  <c r="CB145" i="3"/>
  <c r="CB144" i="3"/>
  <c r="CB249" i="3"/>
  <c r="CB248" i="3" s="1"/>
  <c r="CC74" i="3"/>
  <c r="CC92" i="3"/>
  <c r="CC94" i="3"/>
  <c r="CC73" i="3" s="1"/>
  <c r="CC155" i="3"/>
  <c r="CC171" i="3"/>
  <c r="CC174" i="3"/>
  <c r="CC102" i="3"/>
  <c r="CC114" i="3"/>
  <c r="CC116" i="3"/>
  <c r="CC125" i="3"/>
  <c r="CC182" i="3"/>
  <c r="CC193" i="3"/>
  <c r="CC198" i="3"/>
  <c r="CC201" i="3"/>
  <c r="CC212" i="3"/>
  <c r="CC132" i="3"/>
  <c r="CC131" i="3"/>
  <c r="CC65" i="3" s="1"/>
  <c r="CC218" i="3"/>
  <c r="CC217" i="3" s="1"/>
  <c r="CC221" i="3"/>
  <c r="CC220" i="3" s="1"/>
  <c r="CC66" i="3" s="1"/>
  <c r="CC232" i="3"/>
  <c r="CC135" i="3"/>
  <c r="CC235" i="3"/>
  <c r="CC239" i="3"/>
  <c r="CC140" i="3"/>
  <c r="CC243" i="3"/>
  <c r="CC145" i="3"/>
  <c r="CC144" i="3" s="1"/>
  <c r="CC249" i="3"/>
  <c r="CC248" i="3" s="1"/>
  <c r="CC247" i="3" s="1"/>
  <c r="CD74" i="3"/>
  <c r="CD73" i="3" s="1"/>
  <c r="CD92" i="3"/>
  <c r="CD94" i="3"/>
  <c r="CD155" i="3"/>
  <c r="CD154" i="3" s="1"/>
  <c r="CD171" i="3"/>
  <c r="CD174" i="3"/>
  <c r="CD102" i="3"/>
  <c r="CD114" i="3"/>
  <c r="CD116" i="3"/>
  <c r="CD125" i="3"/>
  <c r="CD182" i="3"/>
  <c r="CD181" i="3" s="1"/>
  <c r="CD193" i="3"/>
  <c r="CD198" i="3"/>
  <c r="CD201" i="3"/>
  <c r="CD212" i="3"/>
  <c r="CD132" i="3"/>
  <c r="CD131" i="3" s="1"/>
  <c r="CD65" i="3" s="1"/>
  <c r="CD218" i="3"/>
  <c r="CD217" i="3" s="1"/>
  <c r="CD221" i="3"/>
  <c r="CD232" i="3"/>
  <c r="CD220" i="3" s="1"/>
  <c r="CD66" i="3" s="1"/>
  <c r="CD135" i="3"/>
  <c r="CD235" i="3"/>
  <c r="CD234" i="3" s="1"/>
  <c r="CD67" i="3" s="1"/>
  <c r="CD239" i="3"/>
  <c r="CD140" i="3"/>
  <c r="CD68" i="3" s="1"/>
  <c r="CD243" i="3"/>
  <c r="CD145" i="3"/>
  <c r="CD144" i="3" s="1"/>
  <c r="CD143" i="3" s="1"/>
  <c r="CD249" i="3"/>
  <c r="CD248" i="3"/>
  <c r="CE74" i="3"/>
  <c r="CE92" i="3"/>
  <c r="CE94" i="3"/>
  <c r="CE155" i="3"/>
  <c r="CE171" i="3"/>
  <c r="CE174" i="3"/>
  <c r="CE102" i="3"/>
  <c r="CE114" i="3"/>
  <c r="CE116" i="3"/>
  <c r="CE125" i="3"/>
  <c r="CE182" i="3"/>
  <c r="CE193" i="3"/>
  <c r="CE198" i="3"/>
  <c r="CE201" i="3"/>
  <c r="CE212" i="3"/>
  <c r="CE132" i="3"/>
  <c r="CE131" i="3" s="1"/>
  <c r="CE218" i="3"/>
  <c r="CE217" i="3" s="1"/>
  <c r="CE221" i="3"/>
  <c r="CE220" i="3" s="1"/>
  <c r="CE66" i="3" s="1"/>
  <c r="CE232" i="3"/>
  <c r="CE135" i="3"/>
  <c r="CE235" i="3"/>
  <c r="CE239" i="3"/>
  <c r="CE140" i="3"/>
  <c r="CE243" i="3"/>
  <c r="CE145" i="3"/>
  <c r="CE144" i="3" s="1"/>
  <c r="CE249" i="3"/>
  <c r="CE248" i="3" s="1"/>
  <c r="CE247" i="3" s="1"/>
  <c r="CF74" i="3"/>
  <c r="CF92" i="3"/>
  <c r="CF94" i="3"/>
  <c r="CF155" i="3"/>
  <c r="CF171" i="3"/>
  <c r="CF174" i="3"/>
  <c r="CF102" i="3"/>
  <c r="CF114" i="3"/>
  <c r="CF101" i="3" s="1"/>
  <c r="CF116" i="3"/>
  <c r="CF125" i="3"/>
  <c r="CF182" i="3"/>
  <c r="CF193" i="3"/>
  <c r="CF198" i="3"/>
  <c r="CF201" i="3"/>
  <c r="CF212" i="3"/>
  <c r="CF132" i="3"/>
  <c r="CF131" i="3" s="1"/>
  <c r="CF218" i="3"/>
  <c r="CF217" i="3" s="1"/>
  <c r="CF65" i="3" s="1"/>
  <c r="CF221" i="3"/>
  <c r="CF232" i="3"/>
  <c r="CF135" i="3"/>
  <c r="CF235" i="3"/>
  <c r="CF239" i="3"/>
  <c r="CF234" i="3"/>
  <c r="CF67" i="3" s="1"/>
  <c r="CF140" i="3"/>
  <c r="CF68" i="3" s="1"/>
  <c r="CF243" i="3"/>
  <c r="CF145" i="3"/>
  <c r="CF144" i="3" s="1"/>
  <c r="CF249" i="3"/>
  <c r="CF248" i="3" s="1"/>
  <c r="CF247" i="3" s="1"/>
  <c r="CG74" i="3"/>
  <c r="CG92" i="3"/>
  <c r="CG94" i="3"/>
  <c r="CG155" i="3"/>
  <c r="CG171" i="3"/>
  <c r="CG174" i="3"/>
  <c r="CG154" i="3" s="1"/>
  <c r="CG102" i="3"/>
  <c r="CG114" i="3"/>
  <c r="CG116" i="3"/>
  <c r="CG125" i="3"/>
  <c r="CG182" i="3"/>
  <c r="CG193" i="3"/>
  <c r="CG198" i="3"/>
  <c r="CG201" i="3"/>
  <c r="CG212" i="3"/>
  <c r="CG132" i="3"/>
  <c r="CG131" i="3" s="1"/>
  <c r="CG218" i="3"/>
  <c r="CG217" i="3" s="1"/>
  <c r="CG221" i="3"/>
  <c r="CG232" i="3"/>
  <c r="CG135" i="3"/>
  <c r="CG235" i="3"/>
  <c r="CG234" i="3" s="1"/>
  <c r="CG67" i="3" s="1"/>
  <c r="CG239" i="3"/>
  <c r="CG140" i="3"/>
  <c r="CG68" i="3" s="1"/>
  <c r="CG243" i="3"/>
  <c r="CG145" i="3"/>
  <c r="CG144" i="3" s="1"/>
  <c r="CG249" i="3"/>
  <c r="CG248" i="3"/>
  <c r="CG247" i="3" s="1"/>
  <c r="CH74" i="3"/>
  <c r="CH92" i="3"/>
  <c r="CH73" i="3" s="1"/>
  <c r="CH94" i="3"/>
  <c r="CH155" i="3"/>
  <c r="CH171" i="3"/>
  <c r="CH154" i="3" s="1"/>
  <c r="CH174" i="3"/>
  <c r="CH102" i="3"/>
  <c r="CH114" i="3"/>
  <c r="CH116" i="3"/>
  <c r="CH125" i="3"/>
  <c r="CH182" i="3"/>
  <c r="CH193" i="3"/>
  <c r="CH198" i="3"/>
  <c r="CH201" i="3"/>
  <c r="CH212" i="3"/>
  <c r="CH181" i="3"/>
  <c r="CH132" i="3"/>
  <c r="CH131" i="3"/>
  <c r="CH65" i="3" s="1"/>
  <c r="CH218" i="3"/>
  <c r="CH217" i="3" s="1"/>
  <c r="CH221" i="3"/>
  <c r="CH232" i="3"/>
  <c r="CH135" i="3"/>
  <c r="CH235" i="3"/>
  <c r="CH239" i="3"/>
  <c r="CH140" i="3"/>
  <c r="CH243" i="3"/>
  <c r="CH145" i="3"/>
  <c r="CH144" i="3" s="1"/>
  <c r="CH143" i="3" s="1"/>
  <c r="CH249" i="3"/>
  <c r="CH248" i="3" s="1"/>
  <c r="CH70" i="3" s="1"/>
  <c r="CH69" i="3" s="1"/>
  <c r="CI74" i="3"/>
  <c r="CI92" i="3"/>
  <c r="CI94" i="3"/>
  <c r="CI155" i="3"/>
  <c r="CI171" i="3"/>
  <c r="CI174" i="3"/>
  <c r="CI102" i="3"/>
  <c r="CI114" i="3"/>
  <c r="CI116" i="3"/>
  <c r="CI125" i="3"/>
  <c r="CI182" i="3"/>
  <c r="CI193" i="3"/>
  <c r="CI198" i="3"/>
  <c r="CI181" i="3" s="1"/>
  <c r="CI201" i="3"/>
  <c r="CI212" i="3"/>
  <c r="CI132" i="3"/>
  <c r="CI131" i="3" s="1"/>
  <c r="CI218" i="3"/>
  <c r="CI217" i="3" s="1"/>
  <c r="CI221" i="3"/>
  <c r="CI232" i="3"/>
  <c r="CI220" i="3"/>
  <c r="CI66" i="3" s="1"/>
  <c r="CI135" i="3"/>
  <c r="CI235" i="3"/>
  <c r="CI239" i="3"/>
  <c r="CI140" i="3"/>
  <c r="CI243" i="3"/>
  <c r="CI145" i="3"/>
  <c r="CI144" i="3" s="1"/>
  <c r="CI249" i="3"/>
  <c r="CI248" i="3" s="1"/>
  <c r="CI247" i="3" s="1"/>
  <c r="CJ74" i="3"/>
  <c r="CJ92" i="3"/>
  <c r="CJ94" i="3"/>
  <c r="CJ155" i="3"/>
  <c r="CJ154" i="3" s="1"/>
  <c r="CJ171" i="3"/>
  <c r="CJ174" i="3"/>
  <c r="CJ102" i="3"/>
  <c r="CJ114" i="3"/>
  <c r="CJ116" i="3"/>
  <c r="CJ125" i="3"/>
  <c r="CJ182" i="3"/>
  <c r="CJ193" i="3"/>
  <c r="CJ198" i="3"/>
  <c r="CJ201" i="3"/>
  <c r="CJ212" i="3"/>
  <c r="CJ132" i="3"/>
  <c r="CJ131" i="3" s="1"/>
  <c r="CJ65" i="3" s="1"/>
  <c r="CJ218" i="3"/>
  <c r="CJ217" i="3"/>
  <c r="CJ221" i="3"/>
  <c r="CJ220" i="3" s="1"/>
  <c r="CJ232" i="3"/>
  <c r="CJ135" i="3"/>
  <c r="CJ235" i="3"/>
  <c r="CJ234" i="3" s="1"/>
  <c r="CJ67" i="3" s="1"/>
  <c r="CJ239" i="3"/>
  <c r="CJ140" i="3"/>
  <c r="CJ243" i="3"/>
  <c r="CJ68" i="3"/>
  <c r="CJ145" i="3"/>
  <c r="CJ144" i="3"/>
  <c r="CJ70" i="3" s="1"/>
  <c r="CJ69" i="3" s="1"/>
  <c r="CJ249" i="3"/>
  <c r="CJ248" i="3" s="1"/>
  <c r="CK74" i="3"/>
  <c r="CK92" i="3"/>
  <c r="CK94" i="3"/>
  <c r="CK155" i="3"/>
  <c r="CK171" i="3"/>
  <c r="CK174" i="3"/>
  <c r="CK102" i="3"/>
  <c r="CK114" i="3"/>
  <c r="CK116" i="3"/>
  <c r="CK125" i="3"/>
  <c r="CK182" i="3"/>
  <c r="CK193" i="3"/>
  <c r="CK198" i="3"/>
  <c r="CK201" i="3"/>
  <c r="CK212" i="3"/>
  <c r="CK132" i="3"/>
  <c r="CK131" i="3"/>
  <c r="CK218" i="3"/>
  <c r="CK217" i="3" s="1"/>
  <c r="CK221" i="3"/>
  <c r="CK220" i="3" s="1"/>
  <c r="CK66" i="3" s="1"/>
  <c r="CK232" i="3"/>
  <c r="CK135" i="3"/>
  <c r="CK235" i="3"/>
  <c r="CK234" i="3" s="1"/>
  <c r="CK67" i="3" s="1"/>
  <c r="CK239" i="3"/>
  <c r="CK140" i="3"/>
  <c r="CK68" i="3" s="1"/>
  <c r="CK243" i="3"/>
  <c r="CK145" i="3"/>
  <c r="CK144" i="3" s="1"/>
  <c r="CK249" i="3"/>
  <c r="CK248" i="3"/>
  <c r="CK247" i="3" s="1"/>
  <c r="CL74" i="3"/>
  <c r="CL92" i="3"/>
  <c r="CL94" i="3"/>
  <c r="CL73" i="3"/>
  <c r="CL155" i="3"/>
  <c r="CL171" i="3"/>
  <c r="CL174" i="3"/>
  <c r="CL154" i="3"/>
  <c r="CL102" i="3"/>
  <c r="CL114" i="3"/>
  <c r="CL116" i="3"/>
  <c r="CL125" i="3"/>
  <c r="CL182" i="3"/>
  <c r="CL193" i="3"/>
  <c r="CL198" i="3"/>
  <c r="CL201" i="3"/>
  <c r="CL181" i="3" s="1"/>
  <c r="CL212" i="3"/>
  <c r="CL132" i="3"/>
  <c r="CL131" i="3"/>
  <c r="CL218" i="3"/>
  <c r="CL217" i="3" s="1"/>
  <c r="CL221" i="3"/>
  <c r="CL232" i="3"/>
  <c r="CL135" i="3"/>
  <c r="CL235" i="3"/>
  <c r="CL239" i="3"/>
  <c r="CL140" i="3"/>
  <c r="CL243" i="3"/>
  <c r="CL145" i="3"/>
  <c r="CL144" i="3" s="1"/>
  <c r="CL143" i="3" s="1"/>
  <c r="CL249" i="3"/>
  <c r="CL248" i="3" s="1"/>
  <c r="CM74" i="3"/>
  <c r="CM73" i="3" s="1"/>
  <c r="CM92" i="3"/>
  <c r="CM94" i="3"/>
  <c r="CM155" i="3"/>
  <c r="CM171" i="3"/>
  <c r="CM174" i="3"/>
  <c r="CM102" i="3"/>
  <c r="CM114" i="3"/>
  <c r="CM116" i="3"/>
  <c r="CM125" i="3"/>
  <c r="CM182" i="3"/>
  <c r="CM193" i="3"/>
  <c r="CM198" i="3"/>
  <c r="CM201" i="3"/>
  <c r="CM212" i="3"/>
  <c r="CM132" i="3"/>
  <c r="CM131" i="3" s="1"/>
  <c r="CM65" i="3" s="1"/>
  <c r="CM218" i="3"/>
  <c r="CM217" i="3"/>
  <c r="CM221" i="3"/>
  <c r="CM232" i="3"/>
  <c r="CM220" i="3" s="1"/>
  <c r="CM66" i="3" s="1"/>
  <c r="CM135" i="3"/>
  <c r="CM235" i="3"/>
  <c r="CM239" i="3"/>
  <c r="CM234" i="3" s="1"/>
  <c r="CM67" i="3" s="1"/>
  <c r="CM140" i="3"/>
  <c r="CM243" i="3"/>
  <c r="CM68" i="3" s="1"/>
  <c r="CM145" i="3"/>
  <c r="CM144" i="3"/>
  <c r="CM249" i="3"/>
  <c r="CM248" i="3" s="1"/>
  <c r="CM247" i="3" s="1"/>
  <c r="CN74" i="3"/>
  <c r="CN92" i="3"/>
  <c r="CN94" i="3"/>
  <c r="CN155" i="3"/>
  <c r="CN171" i="3"/>
  <c r="CN174" i="3"/>
  <c r="CN102" i="3"/>
  <c r="CN114" i="3"/>
  <c r="CN116" i="3"/>
  <c r="CN125" i="3"/>
  <c r="CN101" i="3"/>
  <c r="CN182" i="3"/>
  <c r="CN193" i="3"/>
  <c r="CN198" i="3"/>
  <c r="CN201" i="3"/>
  <c r="CN212" i="3"/>
  <c r="CN132" i="3"/>
  <c r="CN131" i="3" s="1"/>
  <c r="CN218" i="3"/>
  <c r="CN217" i="3"/>
  <c r="CN221" i="3"/>
  <c r="CN232" i="3"/>
  <c r="CN135" i="3"/>
  <c r="CN235" i="3"/>
  <c r="CN234" i="3" s="1"/>
  <c r="CN67" i="3" s="1"/>
  <c r="CN239" i="3"/>
  <c r="CN140" i="3"/>
  <c r="CN243" i="3"/>
  <c r="CN68" i="3" s="1"/>
  <c r="CN145" i="3"/>
  <c r="CN144" i="3" s="1"/>
  <c r="CN70" i="3" s="1"/>
  <c r="CN69" i="3" s="1"/>
  <c r="CN249" i="3"/>
  <c r="CN248" i="3" s="1"/>
  <c r="CO74" i="3"/>
  <c r="CO92" i="3"/>
  <c r="CO94" i="3"/>
  <c r="CO155" i="3"/>
  <c r="CO171" i="3"/>
  <c r="CO174" i="3"/>
  <c r="CO102" i="3"/>
  <c r="CO114" i="3"/>
  <c r="CO101" i="3" s="1"/>
  <c r="CO116" i="3"/>
  <c r="CO125" i="3"/>
  <c r="CO182" i="3"/>
  <c r="CO193" i="3"/>
  <c r="CO198" i="3"/>
  <c r="CO201" i="3"/>
  <c r="CO212" i="3"/>
  <c r="CO132" i="3"/>
  <c r="CO131" i="3" s="1"/>
  <c r="CO65" i="3" s="1"/>
  <c r="CO218" i="3"/>
  <c r="CO217" i="3" s="1"/>
  <c r="CO221" i="3"/>
  <c r="CO232" i="3"/>
  <c r="CO135" i="3"/>
  <c r="CO235" i="3"/>
  <c r="CO239" i="3"/>
  <c r="CO140" i="3"/>
  <c r="CO68" i="3" s="1"/>
  <c r="CO243" i="3"/>
  <c r="CO145" i="3"/>
  <c r="CO144" i="3" s="1"/>
  <c r="CO249" i="3"/>
  <c r="CO248" i="3"/>
  <c r="CO247" i="3" s="1"/>
  <c r="CP74" i="3"/>
  <c r="CP92" i="3"/>
  <c r="CP73" i="3" s="1"/>
  <c r="CP94" i="3"/>
  <c r="CP155" i="3"/>
  <c r="CP171" i="3"/>
  <c r="CP154" i="3" s="1"/>
  <c r="CP174" i="3"/>
  <c r="CP102" i="3"/>
  <c r="CP114" i="3"/>
  <c r="CP101" i="3" s="1"/>
  <c r="CP116" i="3"/>
  <c r="CP125" i="3"/>
  <c r="CP182" i="3"/>
  <c r="CP193" i="3"/>
  <c r="CP198" i="3"/>
  <c r="CP201" i="3"/>
  <c r="CP212" i="3"/>
  <c r="CP181" i="3"/>
  <c r="CP132" i="3"/>
  <c r="CP131" i="3"/>
  <c r="CP218" i="3"/>
  <c r="CP217" i="3" s="1"/>
  <c r="CP221" i="3"/>
  <c r="CP232" i="3"/>
  <c r="CP135" i="3"/>
  <c r="CP235" i="3"/>
  <c r="CP239" i="3"/>
  <c r="CP140" i="3"/>
  <c r="CP243" i="3"/>
  <c r="CP145" i="3"/>
  <c r="CP144" i="3" s="1"/>
  <c r="CP143" i="3" s="1"/>
  <c r="CP249" i="3"/>
  <c r="CP248" i="3" s="1"/>
  <c r="A61" i="3"/>
  <c r="J74" i="3"/>
  <c r="J92" i="3"/>
  <c r="J73" i="3" s="1"/>
  <c r="J94" i="3"/>
  <c r="J155" i="3"/>
  <c r="J171" i="3"/>
  <c r="J154" i="3" s="1"/>
  <c r="J174" i="3"/>
  <c r="J102" i="3"/>
  <c r="J114" i="3"/>
  <c r="J116" i="3"/>
  <c r="J125" i="3"/>
  <c r="J182" i="3"/>
  <c r="J193" i="3"/>
  <c r="J198" i="3"/>
  <c r="J201" i="3"/>
  <c r="J212" i="3"/>
  <c r="J181" i="3"/>
  <c r="J132" i="3"/>
  <c r="J131" i="3"/>
  <c r="J65" i="3" s="1"/>
  <c r="J218" i="3"/>
  <c r="J217" i="3" s="1"/>
  <c r="J232" i="3"/>
  <c r="J220" i="3" s="1"/>
  <c r="J66" i="3" s="1"/>
  <c r="J135" i="3"/>
  <c r="J140" i="3"/>
  <c r="J243" i="3"/>
  <c r="J68" i="3" s="1"/>
  <c r="J146" i="3"/>
  <c r="J147" i="3"/>
  <c r="J148" i="3"/>
  <c r="J250" i="3"/>
  <c r="J249" i="3" s="1"/>
  <c r="J248" i="3" s="1"/>
  <c r="J247" i="3" s="1"/>
  <c r="A62" i="3"/>
  <c r="A63" i="3"/>
  <c r="A64" i="3"/>
  <c r="A65" i="3"/>
  <c r="A66" i="3"/>
  <c r="A67" i="3"/>
  <c r="AM235" i="3"/>
  <c r="AM239" i="3"/>
  <c r="AO235" i="3"/>
  <c r="AO239" i="3"/>
  <c r="BB235" i="3"/>
  <c r="BB239" i="3"/>
  <c r="BD235" i="3"/>
  <c r="BD239" i="3"/>
  <c r="A68" i="3"/>
  <c r="A69" i="3"/>
  <c r="A70" i="3"/>
  <c r="A71" i="3"/>
  <c r="L143" i="3"/>
  <c r="M143" i="3"/>
  <c r="N143" i="3"/>
  <c r="O143" i="3"/>
  <c r="P143" i="3"/>
  <c r="Q143" i="3"/>
  <c r="R143" i="3"/>
  <c r="S143" i="3"/>
  <c r="T143" i="3"/>
  <c r="U143" i="3"/>
  <c r="V143" i="3"/>
  <c r="W72" i="3"/>
  <c r="W71" i="3" s="1"/>
  <c r="W143" i="3"/>
  <c r="X143" i="3"/>
  <c r="Y143" i="3"/>
  <c r="Z143" i="3"/>
  <c r="AA143" i="3"/>
  <c r="AB143" i="3"/>
  <c r="AC143" i="3"/>
  <c r="AD143" i="3"/>
  <c r="AE72" i="3"/>
  <c r="AE71" i="3" s="1"/>
  <c r="AE143" i="3"/>
  <c r="AG143" i="3"/>
  <c r="AH143" i="3"/>
  <c r="AI143" i="3"/>
  <c r="AJ72" i="3"/>
  <c r="AJ143" i="3"/>
  <c r="AK143" i="3"/>
  <c r="AL143" i="3"/>
  <c r="AN143" i="3"/>
  <c r="AQ143" i="3"/>
  <c r="AS143" i="3"/>
  <c r="AT143" i="3"/>
  <c r="AU143" i="3"/>
  <c r="AW143" i="3"/>
  <c r="AX143" i="3"/>
  <c r="AY72" i="3"/>
  <c r="AY71" i="3" s="1"/>
  <c r="AY151" i="3" s="1"/>
  <c r="AY143" i="3"/>
  <c r="AZ143" i="3"/>
  <c r="BA143" i="3"/>
  <c r="BC143" i="3"/>
  <c r="BE143" i="3"/>
  <c r="BF143" i="3"/>
  <c r="BI143" i="3"/>
  <c r="BJ143" i="3"/>
  <c r="BK143" i="3"/>
  <c r="BL143" i="3"/>
  <c r="BP143" i="3"/>
  <c r="BT143" i="3"/>
  <c r="BX143" i="3"/>
  <c r="CB143" i="3"/>
  <c r="CF143" i="3"/>
  <c r="CJ143" i="3"/>
  <c r="CN143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Y150" i="3"/>
  <c r="A152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153" i="3"/>
  <c r="AE152" i="3" s="1"/>
  <c r="AE247" i="3"/>
  <c r="AF247" i="3"/>
  <c r="AH153" i="3"/>
  <c r="AH152" i="3" s="1"/>
  <c r="AH255" i="3" s="1"/>
  <c r="AI247" i="3"/>
  <c r="AJ247" i="3"/>
  <c r="AK247" i="3"/>
  <c r="AL247" i="3"/>
  <c r="AN247" i="3"/>
  <c r="AP247" i="3"/>
  <c r="AQ247" i="3"/>
  <c r="AR247" i="3"/>
  <c r="AS247" i="3"/>
  <c r="AT247" i="3"/>
  <c r="AU247" i="3"/>
  <c r="AV153" i="3"/>
  <c r="AV152" i="3" s="1"/>
  <c r="AV255" i="3" s="1"/>
  <c r="AV247" i="3"/>
  <c r="AW153" i="3"/>
  <c r="AX247" i="3"/>
  <c r="AY247" i="3"/>
  <c r="AZ153" i="3"/>
  <c r="AZ152" i="3" s="1"/>
  <c r="AZ247" i="3"/>
  <c r="BA247" i="3"/>
  <c r="BC247" i="3"/>
  <c r="BF247" i="3"/>
  <c r="BG247" i="3"/>
  <c r="BH247" i="3"/>
  <c r="BL247" i="3"/>
  <c r="BN247" i="3"/>
  <c r="BR247" i="3"/>
  <c r="BT247" i="3"/>
  <c r="BV247" i="3"/>
  <c r="BX247" i="3"/>
  <c r="BZ247" i="3"/>
  <c r="CB247" i="3"/>
  <c r="CD247" i="3"/>
  <c r="CH247" i="3"/>
  <c r="CJ247" i="3"/>
  <c r="CL247" i="3"/>
  <c r="CN247" i="3"/>
  <c r="CP247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M171" i="3"/>
  <c r="AO171" i="3"/>
  <c r="BB171" i="3"/>
  <c r="BD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M232" i="3"/>
  <c r="AM220" i="3" s="1"/>
  <c r="AO232" i="3"/>
  <c r="AO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J235" i="3"/>
  <c r="J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E255" i="3"/>
  <c r="AZ255" i="3"/>
  <c r="J153" i="3" l="1"/>
  <c r="J152" i="3" s="1"/>
  <c r="J255" i="3" s="1"/>
  <c r="AP63" i="3"/>
  <c r="AP72" i="3"/>
  <c r="CD153" i="3"/>
  <c r="CD152" i="3" s="1"/>
  <c r="CD255" i="3" s="1"/>
  <c r="BH70" i="3"/>
  <c r="BH69" i="3" s="1"/>
  <c r="BH143" i="3"/>
  <c r="AE63" i="3"/>
  <c r="CO154" i="3"/>
  <c r="CN65" i="3"/>
  <c r="CM101" i="3"/>
  <c r="CL101" i="3"/>
  <c r="CK73" i="3"/>
  <c r="CI154" i="3"/>
  <c r="CG101" i="3"/>
  <c r="CF181" i="3"/>
  <c r="CF154" i="3"/>
  <c r="CE181" i="3"/>
  <c r="CE73" i="3"/>
  <c r="CB66" i="3"/>
  <c r="CB181" i="3"/>
  <c r="CA101" i="3"/>
  <c r="BY73" i="3"/>
  <c r="BU73" i="3"/>
  <c r="BS154" i="3"/>
  <c r="BQ66" i="3"/>
  <c r="BQ73" i="3"/>
  <c r="BO154" i="3"/>
  <c r="BM101" i="3"/>
  <c r="BK66" i="3"/>
  <c r="BJ66" i="3"/>
  <c r="BG181" i="3"/>
  <c r="BG73" i="3"/>
  <c r="BF154" i="3"/>
  <c r="AX73" i="3"/>
  <c r="AW101" i="3"/>
  <c r="AW64" i="3" s="1"/>
  <c r="AU101" i="3"/>
  <c r="AU64" i="3" s="1"/>
  <c r="AQ65" i="3"/>
  <c r="AQ154" i="3"/>
  <c r="AF66" i="3"/>
  <c r="AD154" i="3"/>
  <c r="AC101" i="3"/>
  <c r="X101" i="3"/>
  <c r="T66" i="3"/>
  <c r="T181" i="3"/>
  <c r="R154" i="3"/>
  <c r="P101" i="3"/>
  <c r="M101" i="3"/>
  <c r="M73" i="3"/>
  <c r="M72" i="3" s="1"/>
  <c r="M71" i="3" s="1"/>
  <c r="M151" i="3" s="1"/>
  <c r="L65" i="3"/>
  <c r="L73" i="3"/>
  <c r="BD234" i="3"/>
  <c r="BD67" i="3" s="1"/>
  <c r="AO234" i="3"/>
  <c r="AO67" i="3" s="1"/>
  <c r="CP68" i="3"/>
  <c r="CP220" i="3"/>
  <c r="CN220" i="3"/>
  <c r="CM181" i="3"/>
  <c r="CL234" i="3"/>
  <c r="CL67" i="3" s="1"/>
  <c r="CK154" i="3"/>
  <c r="CI68" i="3"/>
  <c r="CI101" i="3"/>
  <c r="CI64" i="3" s="1"/>
  <c r="CH68" i="3"/>
  <c r="CH220" i="3"/>
  <c r="CH66" i="3" s="1"/>
  <c r="CG220" i="3"/>
  <c r="CG66" i="3" s="1"/>
  <c r="CG73" i="3"/>
  <c r="CE234" i="3"/>
  <c r="CE67" i="3" s="1"/>
  <c r="CE154" i="3"/>
  <c r="CE153" i="3" s="1"/>
  <c r="CE152" i="3" s="1"/>
  <c r="CE255" i="3" s="1"/>
  <c r="CD70" i="3"/>
  <c r="CD69" i="3" s="1"/>
  <c r="CC68" i="3"/>
  <c r="CC101" i="3"/>
  <c r="CA234" i="3"/>
  <c r="CA67" i="3" s="1"/>
  <c r="CA181" i="3"/>
  <c r="CA73" i="3"/>
  <c r="BY68" i="3"/>
  <c r="BY154" i="3"/>
  <c r="BX65" i="3"/>
  <c r="BW68" i="3"/>
  <c r="BW101" i="3"/>
  <c r="BV234" i="3"/>
  <c r="BV67" i="3" s="1"/>
  <c r="BU68" i="3"/>
  <c r="BU154" i="3"/>
  <c r="BS68" i="3"/>
  <c r="BS101" i="3"/>
  <c r="BS64" i="3" s="1"/>
  <c r="BQ234" i="3"/>
  <c r="BQ67" i="3" s="1"/>
  <c r="BQ154" i="3"/>
  <c r="BN68" i="3"/>
  <c r="BN220" i="3"/>
  <c r="BN66" i="3" s="1"/>
  <c r="BM220" i="3"/>
  <c r="BM66" i="3" s="1"/>
  <c r="BM73" i="3"/>
  <c r="BL66" i="3"/>
  <c r="BK101" i="3"/>
  <c r="BK64" i="3" s="1"/>
  <c r="BJ101" i="3"/>
  <c r="BJ64" i="3" s="1"/>
  <c r="BI220" i="3"/>
  <c r="BH234" i="3"/>
  <c r="BH67" i="3" s="1"/>
  <c r="BH73" i="3"/>
  <c r="BG154" i="3"/>
  <c r="BF68" i="3"/>
  <c r="BE65" i="3"/>
  <c r="BE73" i="3"/>
  <c r="AX181" i="3"/>
  <c r="AX154" i="3"/>
  <c r="AW73" i="3"/>
  <c r="AW63" i="3" s="1"/>
  <c r="AV68" i="3"/>
  <c r="AV66" i="3"/>
  <c r="AU70" i="3"/>
  <c r="AU69" i="3" s="1"/>
  <c r="AU234" i="3"/>
  <c r="AU67" i="3" s="1"/>
  <c r="AU73" i="3"/>
  <c r="AU72" i="3" s="1"/>
  <c r="AU71" i="3" s="1"/>
  <c r="AU151" i="3" s="1"/>
  <c r="AT65" i="3"/>
  <c r="AT101" i="3"/>
  <c r="AS101" i="3"/>
  <c r="AS72" i="3" s="1"/>
  <c r="AS71" i="3" s="1"/>
  <c r="AR154" i="3"/>
  <c r="AQ181" i="3"/>
  <c r="AQ153" i="3" s="1"/>
  <c r="AQ152" i="3" s="1"/>
  <c r="AQ255" i="3" s="1"/>
  <c r="AP70" i="3"/>
  <c r="AP69" i="3" s="1"/>
  <c r="AP234" i="3"/>
  <c r="AP67" i="3" s="1"/>
  <c r="AG154" i="3"/>
  <c r="AG153" i="3" s="1"/>
  <c r="AG152" i="3" s="1"/>
  <c r="AG255" i="3" s="1"/>
  <c r="AF68" i="3"/>
  <c r="AD68" i="3"/>
  <c r="Q68" i="3"/>
  <c r="BI181" i="3"/>
  <c r="AU153" i="3"/>
  <c r="AU152" i="3" s="1"/>
  <c r="AU255" i="3" s="1"/>
  <c r="AR181" i="3"/>
  <c r="AP64" i="3"/>
  <c r="AH63" i="3"/>
  <c r="AE64" i="3"/>
  <c r="O181" i="3"/>
  <c r="M181" i="3"/>
  <c r="M153" i="3" s="1"/>
  <c r="M152" i="3" s="1"/>
  <c r="M255" i="3" s="1"/>
  <c r="BB234" i="3"/>
  <c r="BB67" i="3" s="1"/>
  <c r="AM234" i="3"/>
  <c r="AM67" i="3" s="1"/>
  <c r="CP234" i="3"/>
  <c r="CP67" i="3" s="1"/>
  <c r="CO234" i="3"/>
  <c r="CO67" i="3" s="1"/>
  <c r="CO220" i="3"/>
  <c r="CO66" i="3" s="1"/>
  <c r="CO73" i="3"/>
  <c r="CM154" i="3"/>
  <c r="CM63" i="3" s="1"/>
  <c r="CL68" i="3"/>
  <c r="CL220" i="3"/>
  <c r="CL66" i="3" s="1"/>
  <c r="CK101" i="3"/>
  <c r="CJ101" i="3"/>
  <c r="CI234" i="3"/>
  <c r="CI67" i="3" s="1"/>
  <c r="CI65" i="3"/>
  <c r="CI73" i="3"/>
  <c r="CI63" i="3" s="1"/>
  <c r="CH234" i="3"/>
  <c r="CH67" i="3" s="1"/>
  <c r="CF220" i="3"/>
  <c r="CE68" i="3"/>
  <c r="CE101" i="3"/>
  <c r="CE64" i="3" s="1"/>
  <c r="CC234" i="3"/>
  <c r="CC67" i="3" s="1"/>
  <c r="CC154" i="3"/>
  <c r="CB65" i="3"/>
  <c r="CB73" i="3"/>
  <c r="CA68" i="3"/>
  <c r="BZ101" i="3"/>
  <c r="BY101" i="3"/>
  <c r="BW234" i="3"/>
  <c r="BW67" i="3" s="1"/>
  <c r="BW65" i="3"/>
  <c r="BW154" i="3"/>
  <c r="BW63" i="3" s="1"/>
  <c r="BV68" i="3"/>
  <c r="BV220" i="3"/>
  <c r="BV66" i="3" s="1"/>
  <c r="BV181" i="3"/>
  <c r="BV101" i="3"/>
  <c r="BU101" i="3"/>
  <c r="BT101" i="3"/>
  <c r="BS234" i="3"/>
  <c r="BS67" i="3" s="1"/>
  <c r="BS65" i="3"/>
  <c r="BS73" i="3"/>
  <c r="BS63" i="3" s="1"/>
  <c r="BQ68" i="3"/>
  <c r="BQ101" i="3"/>
  <c r="BP181" i="3"/>
  <c r="BP154" i="3"/>
  <c r="BO181" i="3"/>
  <c r="BO64" i="3" s="1"/>
  <c r="BO73" i="3"/>
  <c r="BO72" i="3" s="1"/>
  <c r="BN234" i="3"/>
  <c r="BN67" i="3" s="1"/>
  <c r="BL154" i="3"/>
  <c r="BL153" i="3" s="1"/>
  <c r="BK154" i="3"/>
  <c r="BK63" i="3" s="1"/>
  <c r="BK62" i="3" s="1"/>
  <c r="BH68" i="3"/>
  <c r="BF70" i="3"/>
  <c r="BF69" i="3" s="1"/>
  <c r="BF234" i="3"/>
  <c r="BF67" i="3" s="1"/>
  <c r="BF220" i="3"/>
  <c r="BF66" i="3" s="1"/>
  <c r="BF73" i="3"/>
  <c r="AV234" i="3"/>
  <c r="AV67" i="3" s="1"/>
  <c r="AV73" i="3"/>
  <c r="AU68" i="3"/>
  <c r="AU66" i="3"/>
  <c r="AS154" i="3"/>
  <c r="AR220" i="3"/>
  <c r="AR66" i="3" s="1"/>
  <c r="AQ73" i="3"/>
  <c r="AQ72" i="3" s="1"/>
  <c r="AQ71" i="3" s="1"/>
  <c r="AP68" i="3"/>
  <c r="AP220" i="3"/>
  <c r="AP66" i="3" s="1"/>
  <c r="AH101" i="3"/>
  <c r="AG101" i="3"/>
  <c r="AF73" i="3"/>
  <c r="AF72" i="3" s="1"/>
  <c r="AF71" i="3" s="1"/>
  <c r="AD181" i="3"/>
  <c r="AB154" i="3"/>
  <c r="AB153" i="3" s="1"/>
  <c r="AA181" i="3"/>
  <c r="T154" i="3"/>
  <c r="T153" i="3" s="1"/>
  <c r="T152" i="3" s="1"/>
  <c r="T255" i="3" s="1"/>
  <c r="P70" i="3"/>
  <c r="P69" i="3" s="1"/>
  <c r="CO19" i="3"/>
  <c r="CO15" i="3" s="1"/>
  <c r="CK19" i="3"/>
  <c r="CK15" i="3" s="1"/>
  <c r="CG19" i="3"/>
  <c r="CG15" i="3" s="1"/>
  <c r="CC19" i="3"/>
  <c r="CC15" i="3" s="1"/>
  <c r="CC10" i="3" s="1"/>
  <c r="CC9" i="3" s="1"/>
  <c r="BY19" i="3"/>
  <c r="BY15" i="3" s="1"/>
  <c r="BU19" i="3"/>
  <c r="BU15" i="3" s="1"/>
  <c r="CP19" i="3"/>
  <c r="CP15" i="3" s="1"/>
  <c r="CO10" i="3"/>
  <c r="CL19" i="3"/>
  <c r="CL15" i="3" s="1"/>
  <c r="CK10" i="3"/>
  <c r="CK9" i="3" s="1"/>
  <c r="CH19" i="3"/>
  <c r="CH15" i="3" s="1"/>
  <c r="CG10" i="3"/>
  <c r="CD19" i="3"/>
  <c r="CD15" i="3" s="1"/>
  <c r="BZ19" i="3"/>
  <c r="BZ15" i="3" s="1"/>
  <c r="BY10" i="3"/>
  <c r="BV19" i="3"/>
  <c r="BV15" i="3" s="1"/>
  <c r="BU10" i="3"/>
  <c r="BU9" i="3" s="1"/>
  <c r="BR19" i="3"/>
  <c r="BR15" i="3" s="1"/>
  <c r="BQ10" i="3"/>
  <c r="BN19" i="3"/>
  <c r="BN15" i="3" s="1"/>
  <c r="BM10" i="3"/>
  <c r="BJ19" i="3"/>
  <c r="BJ15" i="3" s="1"/>
  <c r="BI10" i="3"/>
  <c r="BF19" i="3"/>
  <c r="BF15" i="3" s="1"/>
  <c r="BE10" i="3"/>
  <c r="H247" i="2"/>
  <c r="H70" i="2"/>
  <c r="H69" i="2" s="1"/>
  <c r="E145" i="4"/>
  <c r="E72" i="4"/>
  <c r="E71" i="4" s="1"/>
  <c r="AD73" i="3"/>
  <c r="AB234" i="3"/>
  <c r="AB67" i="3" s="1"/>
  <c r="AB65" i="3"/>
  <c r="AB73" i="3"/>
  <c r="AB63" i="3" s="1"/>
  <c r="X154" i="3"/>
  <c r="T68" i="3"/>
  <c r="R68" i="3"/>
  <c r="Q220" i="3"/>
  <c r="P181" i="3"/>
  <c r="O68" i="3"/>
  <c r="O154" i="3"/>
  <c r="N101" i="3"/>
  <c r="CM19" i="3"/>
  <c r="CM15" i="3" s="1"/>
  <c r="CM10" i="3" s="1"/>
  <c r="CM9" i="3" s="1"/>
  <c r="CI19" i="3"/>
  <c r="CI15" i="3" s="1"/>
  <c r="CI10" i="3" s="1"/>
  <c r="CI9" i="3" s="1"/>
  <c r="CE19" i="3"/>
  <c r="CE15" i="3" s="1"/>
  <c r="CE10" i="3" s="1"/>
  <c r="CE9" i="3" s="1"/>
  <c r="CA19" i="3"/>
  <c r="CA15" i="3" s="1"/>
  <c r="CA10" i="3" s="1"/>
  <c r="CA9" i="3" s="1"/>
  <c r="BW19" i="3"/>
  <c r="BW15" i="3" s="1"/>
  <c r="BW10" i="3" s="1"/>
  <c r="BW9" i="3" s="1"/>
  <c r="BS19" i="3"/>
  <c r="BS15" i="3" s="1"/>
  <c r="BS10" i="3" s="1"/>
  <c r="BS9" i="3" s="1"/>
  <c r="BO19" i="3"/>
  <c r="BO15" i="3" s="1"/>
  <c r="BK19" i="3"/>
  <c r="BK15" i="3" s="1"/>
  <c r="BG19" i="3"/>
  <c r="BG15" i="3" s="1"/>
  <c r="AQ19" i="3"/>
  <c r="AN234" i="3"/>
  <c r="AN67" i="3" s="1"/>
  <c r="U65" i="3"/>
  <c r="I70" i="2"/>
  <c r="I69" i="2" s="1"/>
  <c r="I156" i="4"/>
  <c r="I65" i="4" s="1"/>
  <c r="F15" i="4"/>
  <c r="F10" i="4" s="1"/>
  <c r="F9" i="4" s="1"/>
  <c r="AB68" i="3"/>
  <c r="AB101" i="3"/>
  <c r="AA154" i="3"/>
  <c r="AA153" i="3" s="1"/>
  <c r="AA152" i="3" s="1"/>
  <c r="AA255" i="3" s="1"/>
  <c r="X181" i="3"/>
  <c r="T70" i="3"/>
  <c r="T69" i="3" s="1"/>
  <c r="T101" i="3"/>
  <c r="T72" i="3" s="1"/>
  <c r="T71" i="3" s="1"/>
  <c r="T150" i="3" s="1"/>
  <c r="R234" i="3"/>
  <c r="R67" i="3" s="1"/>
  <c r="R220" i="3"/>
  <c r="R66" i="3" s="1"/>
  <c r="R181" i="3"/>
  <c r="R73" i="3"/>
  <c r="Q66" i="3"/>
  <c r="Q73" i="3"/>
  <c r="Q72" i="3" s="1"/>
  <c r="Q71" i="3" s="1"/>
  <c r="P68" i="3"/>
  <c r="P73" i="3"/>
  <c r="P72" i="3" s="1"/>
  <c r="P71" i="3" s="1"/>
  <c r="O234" i="3"/>
  <c r="O67" i="3" s="1"/>
  <c r="O220" i="3"/>
  <c r="O66" i="3" s="1"/>
  <c r="O101" i="3"/>
  <c r="O72" i="3" s="1"/>
  <c r="O71" i="3" s="1"/>
  <c r="BP19" i="3"/>
  <c r="BP15" i="3" s="1"/>
  <c r="BP10" i="3" s="1"/>
  <c r="BP9" i="3" s="1"/>
  <c r="BL19" i="3"/>
  <c r="BL15" i="3" s="1"/>
  <c r="BL10" i="3" s="1"/>
  <c r="BL9" i="3" s="1"/>
  <c r="BH19" i="3"/>
  <c r="BH15" i="3" s="1"/>
  <c r="BH10" i="3" s="1"/>
  <c r="BH9" i="3" s="1"/>
  <c r="BH60" i="3" s="1"/>
  <c r="AU19" i="3"/>
  <c r="AY154" i="3"/>
  <c r="AK154" i="3"/>
  <c r="Y65" i="3"/>
  <c r="W65" i="3"/>
  <c r="S181" i="3"/>
  <c r="S153" i="3" s="1"/>
  <c r="S152" i="3" s="1"/>
  <c r="S255" i="3" s="1"/>
  <c r="K156" i="4"/>
  <c r="K65" i="4" s="1"/>
  <c r="AM9" i="3"/>
  <c r="AD19" i="3"/>
  <c r="BC220" i="3"/>
  <c r="BC66" i="3" s="1"/>
  <c r="BC101" i="3"/>
  <c r="BC19" i="3"/>
  <c r="BC15" i="3" s="1"/>
  <c r="AJ154" i="3"/>
  <c r="AJ63" i="3" s="1"/>
  <c r="AI154" i="3"/>
  <c r="AI19" i="3"/>
  <c r="Z220" i="3"/>
  <c r="Z66" i="3" s="1"/>
  <c r="Z73" i="3"/>
  <c r="Y19" i="3"/>
  <c r="Y15" i="3" s="1"/>
  <c r="V220" i="3"/>
  <c r="V66" i="3" s="1"/>
  <c r="V154" i="3"/>
  <c r="U154" i="3"/>
  <c r="U63" i="3" s="1"/>
  <c r="K234" i="3"/>
  <c r="K67" i="3" s="1"/>
  <c r="K181" i="3"/>
  <c r="G70" i="2"/>
  <c r="G69" i="2" s="1"/>
  <c r="E19" i="2"/>
  <c r="E15" i="2" s="1"/>
  <c r="E10" i="2" s="1"/>
  <c r="E9" i="2" s="1"/>
  <c r="G57" i="4"/>
  <c r="G19" i="4"/>
  <c r="D67" i="4"/>
  <c r="D260" i="4"/>
  <c r="AH19" i="3"/>
  <c r="BA65" i="3"/>
  <c r="AY181" i="3"/>
  <c r="AN19" i="3"/>
  <c r="AN15" i="3" s="1"/>
  <c r="AL70" i="3"/>
  <c r="AL69" i="3" s="1"/>
  <c r="AL181" i="3"/>
  <c r="AL73" i="3"/>
  <c r="Z70" i="3"/>
  <c r="Z69" i="3" s="1"/>
  <c r="Z154" i="3"/>
  <c r="Z153" i="3" s="1"/>
  <c r="Z152" i="3" s="1"/>
  <c r="Z255" i="3" s="1"/>
  <c r="Z19" i="3"/>
  <c r="Z15" i="3" s="1"/>
  <c r="S68" i="3"/>
  <c r="I181" i="2"/>
  <c r="I64" i="2" s="1"/>
  <c r="G181" i="2"/>
  <c r="G64" i="2" s="1"/>
  <c r="G154" i="2"/>
  <c r="G63" i="2" s="1"/>
  <c r="G62" i="2" s="1"/>
  <c r="G61" i="2" s="1"/>
  <c r="D181" i="2"/>
  <c r="D73" i="2"/>
  <c r="I19" i="2"/>
  <c r="I15" i="2" s="1"/>
  <c r="I10" i="2" s="1"/>
  <c r="I9" i="2" s="1"/>
  <c r="H19" i="2"/>
  <c r="H15" i="2" s="1"/>
  <c r="H10" i="2"/>
  <c r="H9" i="2" s="1"/>
  <c r="K19" i="4"/>
  <c r="K15" i="4" s="1"/>
  <c r="D19" i="4"/>
  <c r="D68" i="4"/>
  <c r="O19" i="3"/>
  <c r="BA154" i="3"/>
  <c r="AL154" i="3"/>
  <c r="AL153" i="3" s="1"/>
  <c r="AL152" i="3" s="1"/>
  <c r="AL255" i="3" s="1"/>
  <c r="AK181" i="3"/>
  <c r="S101" i="3"/>
  <c r="S72" i="3" s="1"/>
  <c r="S71" i="3" s="1"/>
  <c r="F341" i="4"/>
  <c r="F260" i="4"/>
  <c r="F259" i="4" s="1"/>
  <c r="D327" i="4"/>
  <c r="I19" i="4"/>
  <c r="I15" i="4" s="1"/>
  <c r="D183" i="4"/>
  <c r="E75" i="4"/>
  <c r="BW143" i="3"/>
  <c r="BW70" i="3"/>
  <c r="BW69" i="3" s="1"/>
  <c r="BS62" i="3"/>
  <c r="BN63" i="3"/>
  <c r="BI153" i="3"/>
  <c r="BI152" i="3" s="1"/>
  <c r="BI255" i="3" s="1"/>
  <c r="AR72" i="3"/>
  <c r="AR65" i="3"/>
  <c r="AB152" i="3"/>
  <c r="AB255" i="3" s="1"/>
  <c r="T151" i="3"/>
  <c r="BK72" i="3"/>
  <c r="BK71" i="3" s="1"/>
  <c r="AS150" i="3"/>
  <c r="AS151" i="3"/>
  <c r="AP143" i="3"/>
  <c r="AJ71" i="3"/>
  <c r="W150" i="3"/>
  <c r="W151" i="3"/>
  <c r="J145" i="3"/>
  <c r="J144" i="3" s="1"/>
  <c r="CP70" i="3"/>
  <c r="CP69" i="3" s="1"/>
  <c r="CP65" i="3"/>
  <c r="CP63" i="3"/>
  <c r="CP72" i="3"/>
  <c r="CP71" i="3" s="1"/>
  <c r="CN66" i="3"/>
  <c r="CN73" i="3"/>
  <c r="CK70" i="3"/>
  <c r="CK69" i="3" s="1"/>
  <c r="CK143" i="3"/>
  <c r="CK65" i="3"/>
  <c r="CI143" i="3"/>
  <c r="CI70" i="3"/>
  <c r="CI69" i="3" s="1"/>
  <c r="CH101" i="3"/>
  <c r="CH64" i="3" s="1"/>
  <c r="CF70" i="3"/>
  <c r="CF69" i="3" s="1"/>
  <c r="CF64" i="3"/>
  <c r="CE63" i="3"/>
  <c r="CC181" i="3"/>
  <c r="CC63" i="3"/>
  <c r="CC72" i="3"/>
  <c r="CB154" i="3"/>
  <c r="CB153" i="3" s="1"/>
  <c r="CB152" i="3" s="1"/>
  <c r="CB255" i="3" s="1"/>
  <c r="BZ70" i="3"/>
  <c r="BZ69" i="3" s="1"/>
  <c r="BZ65" i="3"/>
  <c r="BZ153" i="3"/>
  <c r="BZ152" i="3" s="1"/>
  <c r="BZ255" i="3" s="1"/>
  <c r="BZ63" i="3"/>
  <c r="BZ72" i="3"/>
  <c r="BZ71" i="3" s="1"/>
  <c r="BX73" i="3"/>
  <c r="BW64" i="3"/>
  <c r="BU70" i="3"/>
  <c r="BU69" i="3" s="1"/>
  <c r="BU143" i="3"/>
  <c r="BU65" i="3"/>
  <c r="BS143" i="3"/>
  <c r="BS70" i="3"/>
  <c r="BS69" i="3" s="1"/>
  <c r="BR101" i="3"/>
  <c r="BR64" i="3" s="1"/>
  <c r="BP70" i="3"/>
  <c r="BP69" i="3" s="1"/>
  <c r="BP64" i="3"/>
  <c r="BO63" i="3"/>
  <c r="BM181" i="3"/>
  <c r="BM64" i="3" s="1"/>
  <c r="BM63" i="3"/>
  <c r="BM72" i="3"/>
  <c r="BL152" i="3"/>
  <c r="BL255" i="3" s="1"/>
  <c r="BJ63" i="3"/>
  <c r="BJ62" i="3" s="1"/>
  <c r="BJ61" i="3" s="1"/>
  <c r="BI70" i="3"/>
  <c r="BI69" i="3" s="1"/>
  <c r="BI64" i="3"/>
  <c r="BH181" i="3"/>
  <c r="BG143" i="3"/>
  <c r="BG70" i="3"/>
  <c r="BG69" i="3" s="1"/>
  <c r="BG63" i="3"/>
  <c r="AX64" i="3"/>
  <c r="AX72" i="3"/>
  <c r="AX71" i="3" s="1"/>
  <c r="AT68" i="3"/>
  <c r="AT72" i="3"/>
  <c r="AT71" i="3" s="1"/>
  <c r="AT153" i="3"/>
  <c r="AT152" i="3" s="1"/>
  <c r="AT255" i="3" s="1"/>
  <c r="AR70" i="3"/>
  <c r="AR69" i="3" s="1"/>
  <c r="AR143" i="3"/>
  <c r="O150" i="3"/>
  <c r="O151" i="3"/>
  <c r="J63" i="3"/>
  <c r="CM143" i="3"/>
  <c r="CM70" i="3"/>
  <c r="CM69" i="3" s="1"/>
  <c r="CL64" i="3"/>
  <c r="CG181" i="3"/>
  <c r="CG153" i="3" s="1"/>
  <c r="CG152" i="3" s="1"/>
  <c r="CG255" i="3" s="1"/>
  <c r="CD63" i="3"/>
  <c r="BV64" i="3"/>
  <c r="BQ63" i="3"/>
  <c r="BQ72" i="3"/>
  <c r="BP153" i="3"/>
  <c r="BP152" i="3" s="1"/>
  <c r="BP255" i="3" s="1"/>
  <c r="CI72" i="3"/>
  <c r="BS72" i="3"/>
  <c r="BS71" i="3" s="1"/>
  <c r="AP71" i="3"/>
  <c r="J72" i="3"/>
  <c r="J101" i="3"/>
  <c r="J64" i="3" s="1"/>
  <c r="CO181" i="3"/>
  <c r="CO64" i="3" s="1"/>
  <c r="CO63" i="3"/>
  <c r="CO72" i="3"/>
  <c r="CN181" i="3"/>
  <c r="CN154" i="3"/>
  <c r="CN153" i="3" s="1"/>
  <c r="CN152" i="3" s="1"/>
  <c r="CN255" i="3" s="1"/>
  <c r="CL70" i="3"/>
  <c r="CL69" i="3" s="1"/>
  <c r="CL65" i="3"/>
  <c r="CL153" i="3"/>
  <c r="CL152" i="3" s="1"/>
  <c r="CL255" i="3" s="1"/>
  <c r="CL63" i="3"/>
  <c r="CL62" i="3" s="1"/>
  <c r="CL72" i="3"/>
  <c r="CL71" i="3" s="1"/>
  <c r="CJ66" i="3"/>
  <c r="CJ73" i="3"/>
  <c r="CG70" i="3"/>
  <c r="CG69" i="3" s="1"/>
  <c r="CG143" i="3"/>
  <c r="CG65" i="3"/>
  <c r="CE143" i="3"/>
  <c r="CE70" i="3"/>
  <c r="CE69" i="3" s="1"/>
  <c r="CE65" i="3"/>
  <c r="CD101" i="3"/>
  <c r="CD64" i="3" s="1"/>
  <c r="CC153" i="3"/>
  <c r="CC152" i="3" s="1"/>
  <c r="CC255" i="3" s="1"/>
  <c r="CB70" i="3"/>
  <c r="CB69" i="3" s="1"/>
  <c r="CB64" i="3"/>
  <c r="BY181" i="3"/>
  <c r="BY64" i="3" s="1"/>
  <c r="BY63" i="3"/>
  <c r="BY72" i="3"/>
  <c r="BX181" i="3"/>
  <c r="BX154" i="3"/>
  <c r="BV70" i="3"/>
  <c r="BV69" i="3" s="1"/>
  <c r="BV65" i="3"/>
  <c r="BV153" i="3"/>
  <c r="BV152" i="3" s="1"/>
  <c r="BV255" i="3" s="1"/>
  <c r="BV63" i="3"/>
  <c r="BV72" i="3"/>
  <c r="BV71" i="3" s="1"/>
  <c r="BT66" i="3"/>
  <c r="BT73" i="3"/>
  <c r="BQ70" i="3"/>
  <c r="BQ69" i="3" s="1"/>
  <c r="BQ143" i="3"/>
  <c r="BQ65" i="3"/>
  <c r="BO143" i="3"/>
  <c r="BO71" i="3" s="1"/>
  <c r="BO70" i="3"/>
  <c r="BO69" i="3" s="1"/>
  <c r="BO65" i="3"/>
  <c r="BN101" i="3"/>
  <c r="BN64" i="3" s="1"/>
  <c r="BL70" i="3"/>
  <c r="BL69" i="3" s="1"/>
  <c r="BL72" i="3"/>
  <c r="BL71" i="3" s="1"/>
  <c r="BF181" i="3"/>
  <c r="BF153" i="3" s="1"/>
  <c r="BF152" i="3" s="1"/>
  <c r="BF255" i="3" s="1"/>
  <c r="BF63" i="3"/>
  <c r="BF72" i="3"/>
  <c r="BF71" i="3" s="1"/>
  <c r="AX66" i="3"/>
  <c r="AX153" i="3"/>
  <c r="AX152" i="3" s="1"/>
  <c r="AX255" i="3" s="1"/>
  <c r="AV70" i="3"/>
  <c r="AV69" i="3" s="1"/>
  <c r="AV143" i="3"/>
  <c r="AV63" i="3"/>
  <c r="AV62" i="3" s="1"/>
  <c r="AV72" i="3"/>
  <c r="AE150" i="3"/>
  <c r="AE151" i="3"/>
  <c r="S150" i="3"/>
  <c r="S151" i="3"/>
  <c r="CO70" i="3"/>
  <c r="CO69" i="3" s="1"/>
  <c r="CO143" i="3"/>
  <c r="CI62" i="3"/>
  <c r="CG63" i="3"/>
  <c r="CG72" i="3"/>
  <c r="CG71" i="3" s="1"/>
  <c r="CF153" i="3"/>
  <c r="CF152" i="3" s="1"/>
  <c r="CF255" i="3" s="1"/>
  <c r="CC64" i="3"/>
  <c r="CB63" i="3"/>
  <c r="CB62" i="3" s="1"/>
  <c r="CB72" i="3"/>
  <c r="CB71" i="3" s="1"/>
  <c r="BY70" i="3"/>
  <c r="BY69" i="3" s="1"/>
  <c r="BY143" i="3"/>
  <c r="BQ181" i="3"/>
  <c r="BQ153" i="3" s="1"/>
  <c r="BQ152" i="3" s="1"/>
  <c r="BQ255" i="3" s="1"/>
  <c r="BH64" i="3"/>
  <c r="BE63" i="3"/>
  <c r="BE72" i="3"/>
  <c r="BE71" i="3" s="1"/>
  <c r="AW70" i="3"/>
  <c r="AW69" i="3" s="1"/>
  <c r="AW247" i="3"/>
  <c r="AW152" i="3" s="1"/>
  <c r="AW255" i="3" s="1"/>
  <c r="AB64" i="3"/>
  <c r="AB72" i="3"/>
  <c r="AB71" i="3" s="1"/>
  <c r="R63" i="3"/>
  <c r="R72" i="3"/>
  <c r="R71" i="3" s="1"/>
  <c r="CI153" i="3"/>
  <c r="CI152" i="3" s="1"/>
  <c r="CI255" i="3" s="1"/>
  <c r="BS153" i="3"/>
  <c r="BS152" i="3" s="1"/>
  <c r="BS255" i="3" s="1"/>
  <c r="BK153" i="3"/>
  <c r="BK152" i="3" s="1"/>
  <c r="BK255" i="3" s="1"/>
  <c r="AU150" i="3"/>
  <c r="M150" i="3"/>
  <c r="CM72" i="3"/>
  <c r="BW72" i="3"/>
  <c r="BW71" i="3" s="1"/>
  <c r="AW72" i="3"/>
  <c r="AW71" i="3" s="1"/>
  <c r="CP64" i="3"/>
  <c r="CO153" i="3"/>
  <c r="CO152" i="3" s="1"/>
  <c r="CO255" i="3" s="1"/>
  <c r="CN64" i="3"/>
  <c r="CK181" i="3"/>
  <c r="CK64" i="3" s="1"/>
  <c r="CK63" i="3"/>
  <c r="CK72" i="3"/>
  <c r="CK71" i="3" s="1"/>
  <c r="CJ181" i="3"/>
  <c r="CJ64" i="3" s="1"/>
  <c r="CJ153" i="3"/>
  <c r="CJ152" i="3" s="1"/>
  <c r="CJ255" i="3" s="1"/>
  <c r="CH153" i="3"/>
  <c r="CH152" i="3" s="1"/>
  <c r="CH255" i="3" s="1"/>
  <c r="CH63" i="3"/>
  <c r="CH62" i="3" s="1"/>
  <c r="CH61" i="3" s="1"/>
  <c r="CH72" i="3"/>
  <c r="CH71" i="3" s="1"/>
  <c r="CG64" i="3"/>
  <c r="CF66" i="3"/>
  <c r="CF73" i="3"/>
  <c r="CC70" i="3"/>
  <c r="CC69" i="3" s="1"/>
  <c r="CC143" i="3"/>
  <c r="CA143" i="3"/>
  <c r="CA70" i="3"/>
  <c r="CA69" i="3" s="1"/>
  <c r="CA65" i="3"/>
  <c r="BZ64" i="3"/>
  <c r="BY153" i="3"/>
  <c r="BY152" i="3" s="1"/>
  <c r="BY255" i="3" s="1"/>
  <c r="BX64" i="3"/>
  <c r="BU181" i="3"/>
  <c r="BU64" i="3" s="1"/>
  <c r="BU63" i="3"/>
  <c r="BU72" i="3"/>
  <c r="BU71" i="3" s="1"/>
  <c r="BT181" i="3"/>
  <c r="BT64" i="3" s="1"/>
  <c r="BT154" i="3"/>
  <c r="BR70" i="3"/>
  <c r="BR69" i="3" s="1"/>
  <c r="BR65" i="3"/>
  <c r="BR153" i="3"/>
  <c r="BR152" i="3" s="1"/>
  <c r="BR255" i="3" s="1"/>
  <c r="BR63" i="3"/>
  <c r="BR72" i="3"/>
  <c r="BR71" i="3" s="1"/>
  <c r="BQ64" i="3"/>
  <c r="BP66" i="3"/>
  <c r="BP73" i="3"/>
  <c r="BM70" i="3"/>
  <c r="BM69" i="3" s="1"/>
  <c r="BM143" i="3"/>
  <c r="BM65" i="3"/>
  <c r="BL63" i="3"/>
  <c r="BL62" i="3" s="1"/>
  <c r="BK70" i="3"/>
  <c r="BK69" i="3" s="1"/>
  <c r="BJ153" i="3"/>
  <c r="BJ152" i="3" s="1"/>
  <c r="BJ255" i="3" s="1"/>
  <c r="BI66" i="3"/>
  <c r="BI73" i="3"/>
  <c r="BH63" i="3"/>
  <c r="BH62" i="3" s="1"/>
  <c r="BH61" i="3" s="1"/>
  <c r="BH72" i="3"/>
  <c r="BH71" i="3" s="1"/>
  <c r="BG65" i="3"/>
  <c r="BH154" i="3"/>
  <c r="BH153" i="3" s="1"/>
  <c r="BH152" i="3" s="1"/>
  <c r="BH255" i="3" s="1"/>
  <c r="BG234" i="3"/>
  <c r="BG67" i="3" s="1"/>
  <c r="BG101" i="3"/>
  <c r="BF65" i="3"/>
  <c r="BE70" i="3"/>
  <c r="BE69" i="3" s="1"/>
  <c r="AX70" i="3"/>
  <c r="AX69" i="3" s="1"/>
  <c r="AX65" i="3"/>
  <c r="AW62" i="3"/>
  <c r="AS70" i="3"/>
  <c r="AS69" i="3" s="1"/>
  <c r="AS65" i="3"/>
  <c r="AQ64" i="3"/>
  <c r="AP65" i="3"/>
  <c r="AP62" i="3" s="1"/>
  <c r="AP61" i="3" s="1"/>
  <c r="AH70" i="3"/>
  <c r="AH69" i="3" s="1"/>
  <c r="AG70" i="3"/>
  <c r="AG69" i="3" s="1"/>
  <c r="O63" i="3"/>
  <c r="BE66" i="3"/>
  <c r="BE181" i="3"/>
  <c r="BE153" i="3" s="1"/>
  <c r="BE152" i="3" s="1"/>
  <c r="BE255" i="3" s="1"/>
  <c r="AT63" i="3"/>
  <c r="AR64" i="3"/>
  <c r="AQ63" i="3"/>
  <c r="AH65" i="3"/>
  <c r="AD63" i="3"/>
  <c r="BF64" i="3"/>
  <c r="AU63" i="3"/>
  <c r="AU62" i="3" s="1"/>
  <c r="AU61" i="3" s="1"/>
  <c r="AT64" i="3"/>
  <c r="AS181" i="3"/>
  <c r="AS153" i="3" s="1"/>
  <c r="AS152" i="3" s="1"/>
  <c r="AS255" i="3" s="1"/>
  <c r="AS63" i="3"/>
  <c r="AR63" i="3"/>
  <c r="AG63" i="3"/>
  <c r="AA63" i="3"/>
  <c r="AB62" i="3"/>
  <c r="T63" i="3"/>
  <c r="Q181" i="3"/>
  <c r="Q153" i="3" s="1"/>
  <c r="Q152" i="3" s="1"/>
  <c r="Q255" i="3" s="1"/>
  <c r="M63" i="3"/>
  <c r="CJ10" i="3"/>
  <c r="CJ9" i="3" s="1"/>
  <c r="CB10" i="3"/>
  <c r="CB9" i="3" s="1"/>
  <c r="BT10" i="3"/>
  <c r="BT9" i="3" s="1"/>
  <c r="AY64" i="3"/>
  <c r="H65" i="4"/>
  <c r="AG234" i="3"/>
  <c r="AG67" i="3" s="1"/>
  <c r="AG65" i="3"/>
  <c r="AE65" i="3"/>
  <c r="AE62" i="3" s="1"/>
  <c r="AE61" i="3" s="1"/>
  <c r="AD220" i="3"/>
  <c r="AD101" i="3"/>
  <c r="AC73" i="3"/>
  <c r="AB70" i="3"/>
  <c r="AB69" i="3" s="1"/>
  <c r="X70" i="3"/>
  <c r="X69" i="3" s="1"/>
  <c r="R65" i="3"/>
  <c r="Q70" i="3"/>
  <c r="Q69" i="3" s="1"/>
  <c r="P234" i="3"/>
  <c r="P67" i="3" s="1"/>
  <c r="P64" i="3"/>
  <c r="P154" i="3"/>
  <c r="N66" i="3"/>
  <c r="M65" i="3"/>
  <c r="M64" i="3"/>
  <c r="L220" i="3"/>
  <c r="L66" i="3" s="1"/>
  <c r="BC10" i="3"/>
  <c r="BC9" i="3" s="1"/>
  <c r="AK63" i="3"/>
  <c r="J183" i="4"/>
  <c r="J66" i="4" s="1"/>
  <c r="AF181" i="3"/>
  <c r="AF64" i="3" s="1"/>
  <c r="AF154" i="3"/>
  <c r="AC181" i="3"/>
  <c r="AC154" i="3"/>
  <c r="AC153" i="3" s="1"/>
  <c r="AC152" i="3" s="1"/>
  <c r="AC255" i="3" s="1"/>
  <c r="AA101" i="3"/>
  <c r="T64" i="3"/>
  <c r="L181" i="3"/>
  <c r="L153" i="3" s="1"/>
  <c r="L152" i="3" s="1"/>
  <c r="L255" i="3" s="1"/>
  <c r="CO9" i="3"/>
  <c r="CN10" i="3"/>
  <c r="CN9" i="3" s="1"/>
  <c r="CG9" i="3"/>
  <c r="CF10" i="3"/>
  <c r="CF9" i="3" s="1"/>
  <c r="BY9" i="3"/>
  <c r="BX10" i="3"/>
  <c r="BX9" i="3" s="1"/>
  <c r="BQ9" i="3"/>
  <c r="BM9" i="3"/>
  <c r="BI9" i="3"/>
  <c r="BE9" i="3"/>
  <c r="AQ15" i="3"/>
  <c r="AQ10" i="3" s="1"/>
  <c r="AQ9" i="3" s="1"/>
  <c r="AZ64" i="3"/>
  <c r="Z10" i="3"/>
  <c r="Z9" i="3" s="1"/>
  <c r="AF70" i="3"/>
  <c r="AF69" i="3" s="1"/>
  <c r="AC70" i="3"/>
  <c r="AC69" i="3" s="1"/>
  <c r="AC64" i="3"/>
  <c r="AA65" i="3"/>
  <c r="R64" i="3"/>
  <c r="Q63" i="3"/>
  <c r="O64" i="3"/>
  <c r="L63" i="3"/>
  <c r="J10" i="3"/>
  <c r="J9" i="3" s="1"/>
  <c r="AK70" i="3"/>
  <c r="AK69" i="3" s="1"/>
  <c r="BO10" i="3"/>
  <c r="BO9" i="3" s="1"/>
  <c r="BK10" i="3"/>
  <c r="BK9" i="3" s="1"/>
  <c r="BG10" i="3"/>
  <c r="BG9" i="3" s="1"/>
  <c r="AV19" i="3"/>
  <c r="AV15" i="3" s="1"/>
  <c r="AV10" i="3" s="1"/>
  <c r="AV9" i="3" s="1"/>
  <c r="AR19" i="3"/>
  <c r="AR15" i="3" s="1"/>
  <c r="AR10" i="3" s="1"/>
  <c r="AR9" i="3" s="1"/>
  <c r="AE19" i="3"/>
  <c r="AE15" i="3" s="1"/>
  <c r="AE10" i="3" s="1"/>
  <c r="AE9" i="3" s="1"/>
  <c r="AE60" i="3" s="1"/>
  <c r="X19" i="3"/>
  <c r="X15" i="3" s="1"/>
  <c r="X10" i="3" s="1"/>
  <c r="X9" i="3" s="1"/>
  <c r="P19" i="3"/>
  <c r="P15" i="3" s="1"/>
  <c r="P10" i="3" s="1"/>
  <c r="P9" i="3" s="1"/>
  <c r="L19" i="3"/>
  <c r="L15" i="3" s="1"/>
  <c r="L10" i="3" s="1"/>
  <c r="L9" i="3" s="1"/>
  <c r="BC73" i="3"/>
  <c r="BA181" i="3"/>
  <c r="BA153" i="3" s="1"/>
  <c r="BA152" i="3" s="1"/>
  <c r="BA255" i="3" s="1"/>
  <c r="AY63" i="3"/>
  <c r="AN70" i="3"/>
  <c r="AN69" i="3" s="1"/>
  <c r="AN10" i="3"/>
  <c r="AN9" i="3" s="1"/>
  <c r="AJ65" i="3"/>
  <c r="AA19" i="3"/>
  <c r="Y181" i="3"/>
  <c r="S64" i="3"/>
  <c r="K70" i="3"/>
  <c r="K69" i="3" s="1"/>
  <c r="K143" i="3"/>
  <c r="K64" i="3"/>
  <c r="D63" i="2"/>
  <c r="J72" i="4"/>
  <c r="J71" i="4" s="1"/>
  <c r="J249" i="4"/>
  <c r="H183" i="4"/>
  <c r="H66" i="4" s="1"/>
  <c r="D259" i="4"/>
  <c r="D258" i="4" s="1"/>
  <c r="D362" i="4" s="1"/>
  <c r="N181" i="3"/>
  <c r="N64" i="3" s="1"/>
  <c r="N73" i="3"/>
  <c r="CP10" i="3"/>
  <c r="CP9" i="3" s="1"/>
  <c r="CL10" i="3"/>
  <c r="CL9" i="3" s="1"/>
  <c r="CH10" i="3"/>
  <c r="CH9" i="3" s="1"/>
  <c r="CH60" i="3" s="1"/>
  <c r="CD10" i="3"/>
  <c r="CD9" i="3" s="1"/>
  <c r="BZ10" i="3"/>
  <c r="BZ9" i="3" s="1"/>
  <c r="BV10" i="3"/>
  <c r="BV9" i="3" s="1"/>
  <c r="BR10" i="3"/>
  <c r="BR9" i="3" s="1"/>
  <c r="BN10" i="3"/>
  <c r="BN9" i="3" s="1"/>
  <c r="BJ10" i="3"/>
  <c r="BJ9" i="3" s="1"/>
  <c r="BF10" i="3"/>
  <c r="BF9" i="3" s="1"/>
  <c r="AW19" i="3"/>
  <c r="AW15" i="3" s="1"/>
  <c r="AW10" i="3" s="1"/>
  <c r="AW9" i="3" s="1"/>
  <c r="AU15" i="3"/>
  <c r="AU10" i="3" s="1"/>
  <c r="AU9" i="3" s="1"/>
  <c r="AU60" i="3" s="1"/>
  <c r="AS19" i="3"/>
  <c r="AS15" i="3" s="1"/>
  <c r="AS10" i="3" s="1"/>
  <c r="AS9" i="3" s="1"/>
  <c r="AH15" i="3"/>
  <c r="AH10" i="3" s="1"/>
  <c r="AH9" i="3" s="1"/>
  <c r="AF19" i="3"/>
  <c r="AF15" i="3" s="1"/>
  <c r="AF10" i="3" s="1"/>
  <c r="AF9" i="3" s="1"/>
  <c r="AD15" i="3"/>
  <c r="AD10" i="3" s="1"/>
  <c r="AD9" i="3" s="1"/>
  <c r="AB19" i="3"/>
  <c r="AB15" i="3" s="1"/>
  <c r="AB10" i="3" s="1"/>
  <c r="AB9" i="3" s="1"/>
  <c r="T15" i="3"/>
  <c r="T10" i="3" s="1"/>
  <c r="T9" i="3" s="1"/>
  <c r="Q19" i="3"/>
  <c r="Q15" i="3" s="1"/>
  <c r="Q10" i="3" s="1"/>
  <c r="Q9" i="3" s="1"/>
  <c r="O15" i="3"/>
  <c r="O10" i="3" s="1"/>
  <c r="O9" i="3" s="1"/>
  <c r="M19" i="3"/>
  <c r="M15" i="3" s="1"/>
  <c r="M10" i="3" s="1"/>
  <c r="M9" i="3" s="1"/>
  <c r="BC181" i="3"/>
  <c r="BC64" i="3" s="1"/>
  <c r="BC154" i="3"/>
  <c r="BC153" i="3" s="1"/>
  <c r="BC152" i="3" s="1"/>
  <c r="BC255" i="3" s="1"/>
  <c r="BA70" i="3"/>
  <c r="BA69" i="3" s="1"/>
  <c r="AZ68" i="3"/>
  <c r="AZ65" i="3"/>
  <c r="AY15" i="3"/>
  <c r="AY10" i="3" s="1"/>
  <c r="AY9" i="3" s="1"/>
  <c r="AN66" i="3"/>
  <c r="AL101" i="3"/>
  <c r="AK101" i="3"/>
  <c r="AJ70" i="3"/>
  <c r="AJ69" i="3" s="1"/>
  <c r="AJ15" i="3"/>
  <c r="AJ10" i="3" s="1"/>
  <c r="AJ9" i="3" s="1"/>
  <c r="Y73" i="3"/>
  <c r="U181" i="3"/>
  <c r="U19" i="3"/>
  <c r="U15" i="3" s="1"/>
  <c r="U10" i="3" s="1"/>
  <c r="U9" i="3" s="1"/>
  <c r="K153" i="3"/>
  <c r="K152" i="3" s="1"/>
  <c r="K255" i="3" s="1"/>
  <c r="H63" i="2"/>
  <c r="D153" i="2"/>
  <c r="D152" i="2" s="1"/>
  <c r="D255" i="2" s="1"/>
  <c r="H72" i="4"/>
  <c r="H71" i="4" s="1"/>
  <c r="H249" i="4"/>
  <c r="N154" i="3"/>
  <c r="L101" i="3"/>
  <c r="AX19" i="3"/>
  <c r="AX15" i="3" s="1"/>
  <c r="AX10" i="3" s="1"/>
  <c r="AX9" i="3" s="1"/>
  <c r="AT19" i="3"/>
  <c r="AT15" i="3" s="1"/>
  <c r="AT10" i="3" s="1"/>
  <c r="AT9" i="3" s="1"/>
  <c r="AP19" i="3"/>
  <c r="AP15" i="3" s="1"/>
  <c r="AP10" i="3" s="1"/>
  <c r="AP9" i="3" s="1"/>
  <c r="AP60" i="3" s="1"/>
  <c r="AG19" i="3"/>
  <c r="AG15" i="3" s="1"/>
  <c r="AG10" i="3" s="1"/>
  <c r="AG9" i="3" s="1"/>
  <c r="AC19" i="3"/>
  <c r="AC15" i="3" s="1"/>
  <c r="AC10" i="3" s="1"/>
  <c r="AC9" i="3" s="1"/>
  <c r="R19" i="3"/>
  <c r="R15" i="3" s="1"/>
  <c r="R10" i="3" s="1"/>
  <c r="R9" i="3" s="1"/>
  <c r="N19" i="3"/>
  <c r="N15" i="3" s="1"/>
  <c r="N10" i="3" s="1"/>
  <c r="N9" i="3" s="1"/>
  <c r="BC70" i="3"/>
  <c r="BC69" i="3" s="1"/>
  <c r="BA66" i="3"/>
  <c r="BA73" i="3"/>
  <c r="BA15" i="3"/>
  <c r="BA10" i="3" s="1"/>
  <c r="BA9" i="3" s="1"/>
  <c r="AZ73" i="3"/>
  <c r="AY220" i="3"/>
  <c r="AL66" i="3"/>
  <c r="AJ181" i="3"/>
  <c r="AI15" i="3"/>
  <c r="AI10" i="3" s="1"/>
  <c r="AI9" i="3" s="1"/>
  <c r="AA15" i="3"/>
  <c r="AA10" i="3" s="1"/>
  <c r="AA9" i="3" s="1"/>
  <c r="Y10" i="3"/>
  <c r="Y9" i="3" s="1"/>
  <c r="U68" i="3"/>
  <c r="J70" i="2"/>
  <c r="J69" i="2" s="1"/>
  <c r="J247" i="2"/>
  <c r="J63" i="2"/>
  <c r="J72" i="2"/>
  <c r="J71" i="2" s="1"/>
  <c r="H181" i="2"/>
  <c r="H64" i="2" s="1"/>
  <c r="F63" i="2"/>
  <c r="F62" i="2" s="1"/>
  <c r="F61" i="2" s="1"/>
  <c r="F72" i="2"/>
  <c r="F71" i="2" s="1"/>
  <c r="D143" i="2"/>
  <c r="D70" i="2"/>
  <c r="D69" i="2" s="1"/>
  <c r="J155" i="4"/>
  <c r="J154" i="4" s="1"/>
  <c r="J257" i="4" s="1"/>
  <c r="J65" i="4"/>
  <c r="J64" i="4" s="1"/>
  <c r="F65" i="4"/>
  <c r="F64" i="4" s="1"/>
  <c r="F63" i="4" s="1"/>
  <c r="F74" i="4"/>
  <c r="F73" i="4" s="1"/>
  <c r="AZ19" i="3"/>
  <c r="AZ15" i="3" s="1"/>
  <c r="AZ10" i="3" s="1"/>
  <c r="AZ9" i="3" s="1"/>
  <c r="AN181" i="3"/>
  <c r="AN64" i="3" s="1"/>
  <c r="AN73" i="3"/>
  <c r="AL15" i="3"/>
  <c r="AL10" i="3" s="1"/>
  <c r="AL9" i="3" s="1"/>
  <c r="AK234" i="3"/>
  <c r="AK67" i="3" s="1"/>
  <c r="AK65" i="3"/>
  <c r="AJ220" i="3"/>
  <c r="AJ66" i="3" s="1"/>
  <c r="AI70" i="3"/>
  <c r="AI69" i="3" s="1"/>
  <c r="Y154" i="3"/>
  <c r="W15" i="3"/>
  <c r="W10" i="3" s="1"/>
  <c r="W9" i="3" s="1"/>
  <c r="V234" i="3"/>
  <c r="V67" i="3" s="1"/>
  <c r="V181" i="3"/>
  <c r="V153" i="3" s="1"/>
  <c r="V152" i="3" s="1"/>
  <c r="V255" i="3" s="1"/>
  <c r="S63" i="3"/>
  <c r="S62" i="3" s="1"/>
  <c r="S61" i="3" s="1"/>
  <c r="S19" i="3"/>
  <c r="S15" i="3" s="1"/>
  <c r="S10" i="3" s="1"/>
  <c r="S9" i="3" s="1"/>
  <c r="K63" i="3"/>
  <c r="K62" i="3" s="1"/>
  <c r="K61" i="3" s="1"/>
  <c r="K72" i="3"/>
  <c r="G153" i="2"/>
  <c r="G152" i="2" s="1"/>
  <c r="G255" i="2" s="1"/>
  <c r="K19" i="3"/>
  <c r="K15" i="3" s="1"/>
  <c r="K10" i="3" s="1"/>
  <c r="K9" i="3" s="1"/>
  <c r="F258" i="4"/>
  <c r="F362" i="4" s="1"/>
  <c r="I10" i="4"/>
  <c r="I9" i="4" s="1"/>
  <c r="AN154" i="3"/>
  <c r="AK68" i="3"/>
  <c r="AK19" i="3"/>
  <c r="AK15" i="3" s="1"/>
  <c r="AK10" i="3" s="1"/>
  <c r="AK9" i="3" s="1"/>
  <c r="AI181" i="3"/>
  <c r="AI153" i="3" s="1"/>
  <c r="AI152" i="3" s="1"/>
  <c r="AI255" i="3" s="1"/>
  <c r="AI73" i="3"/>
  <c r="Y101" i="3"/>
  <c r="Y64" i="3" s="1"/>
  <c r="W181" i="3"/>
  <c r="W64" i="3" s="1"/>
  <c r="W154" i="3"/>
  <c r="W153" i="3" s="1"/>
  <c r="W152" i="3" s="1"/>
  <c r="W255" i="3" s="1"/>
  <c r="V65" i="3"/>
  <c r="V73" i="3"/>
  <c r="V19" i="3"/>
  <c r="V15" i="3" s="1"/>
  <c r="V10" i="3" s="1"/>
  <c r="V9" i="3" s="1"/>
  <c r="U220" i="3"/>
  <c r="U66" i="3" s="1"/>
  <c r="J181" i="2"/>
  <c r="J64" i="2" s="1"/>
  <c r="F181" i="2"/>
  <c r="F64" i="2" s="1"/>
  <c r="E101" i="2"/>
  <c r="E64" i="2" s="1"/>
  <c r="G15" i="2"/>
  <c r="G10" i="2" s="1"/>
  <c r="G9" i="2" s="1"/>
  <c r="Z101" i="3"/>
  <c r="I154" i="2"/>
  <c r="D101" i="2"/>
  <c r="D64" i="2" s="1"/>
  <c r="J19" i="2"/>
  <c r="J15" i="2" s="1"/>
  <c r="J10" i="2" s="1"/>
  <c r="J9" i="2" s="1"/>
  <c r="F19" i="2"/>
  <c r="F15" i="2" s="1"/>
  <c r="F10" i="2" s="1"/>
  <c r="F9" i="2" s="1"/>
  <c r="K72" i="4"/>
  <c r="K71" i="4" s="1"/>
  <c r="K249" i="4"/>
  <c r="K183" i="4"/>
  <c r="I183" i="4"/>
  <c r="G72" i="4"/>
  <c r="G71" i="4" s="1"/>
  <c r="G249" i="4"/>
  <c r="G183" i="4"/>
  <c r="K10" i="4"/>
  <c r="K9" i="4" s="1"/>
  <c r="J57" i="4"/>
  <c r="D15" i="4"/>
  <c r="D10" i="4" s="1"/>
  <c r="D9" i="4" s="1"/>
  <c r="D75" i="4"/>
  <c r="D72" i="4"/>
  <c r="D71" i="4" s="1"/>
  <c r="D145" i="4"/>
  <c r="Z234" i="3"/>
  <c r="Z67" i="3" s="1"/>
  <c r="Z65" i="3"/>
  <c r="Y220" i="3"/>
  <c r="Y66" i="3" s="1"/>
  <c r="W70" i="3"/>
  <c r="W69" i="3" s="1"/>
  <c r="U101" i="3"/>
  <c r="E73" i="2"/>
  <c r="D65" i="2"/>
  <c r="G15" i="4"/>
  <c r="G10" i="4" s="1"/>
  <c r="G9" i="4" s="1"/>
  <c r="E15" i="4"/>
  <c r="E10" i="4" s="1"/>
  <c r="E9" i="4" s="1"/>
  <c r="D156" i="4"/>
  <c r="D155" i="4" s="1"/>
  <c r="D154" i="4" s="1"/>
  <c r="D257" i="4" s="1"/>
  <c r="E65" i="4"/>
  <c r="J19" i="4"/>
  <c r="J15" i="4" s="1"/>
  <c r="J10" i="4" s="1"/>
  <c r="J9" i="4" s="1"/>
  <c r="D103" i="4"/>
  <c r="D66" i="4" s="1"/>
  <c r="D19" i="2"/>
  <c r="D15" i="2" s="1"/>
  <c r="D10" i="2" s="1"/>
  <c r="D9" i="2" s="1"/>
  <c r="H19" i="4"/>
  <c r="H15" i="4" s="1"/>
  <c r="H10" i="4" s="1"/>
  <c r="H9" i="4" s="1"/>
  <c r="E103" i="4"/>
  <c r="E66" i="4" s="1"/>
  <c r="J62" i="2" l="1"/>
  <c r="J61" i="2" s="1"/>
  <c r="BX153" i="3"/>
  <c r="BX152" i="3" s="1"/>
  <c r="BX255" i="3" s="1"/>
  <c r="CC71" i="3"/>
  <c r="Q151" i="3"/>
  <c r="Q150" i="3"/>
  <c r="AH64" i="3"/>
  <c r="AH62" i="3" s="1"/>
  <c r="AH61" i="3" s="1"/>
  <c r="AH60" i="3" s="1"/>
  <c r="AH72" i="3"/>
  <c r="AH71" i="3" s="1"/>
  <c r="BW153" i="3"/>
  <c r="BW152" i="3" s="1"/>
  <c r="BW255" i="3" s="1"/>
  <c r="CA153" i="3"/>
  <c r="CA152" i="3" s="1"/>
  <c r="CA255" i="3" s="1"/>
  <c r="CA64" i="3"/>
  <c r="BJ72" i="3"/>
  <c r="BJ71" i="3" s="1"/>
  <c r="H155" i="4"/>
  <c r="H154" i="4" s="1"/>
  <c r="H257" i="4" s="1"/>
  <c r="R62" i="3"/>
  <c r="R61" i="3" s="1"/>
  <c r="R60" i="3" s="1"/>
  <c r="AK153" i="3"/>
  <c r="AK152" i="3" s="1"/>
  <c r="AK255" i="3" s="1"/>
  <c r="X153" i="3"/>
  <c r="X152" i="3" s="1"/>
  <c r="X255" i="3" s="1"/>
  <c r="AP153" i="3"/>
  <c r="AP152" i="3" s="1"/>
  <c r="AP255" i="3" s="1"/>
  <c r="AR153" i="3"/>
  <c r="AR152" i="3" s="1"/>
  <c r="AR255" i="3" s="1"/>
  <c r="CP66" i="3"/>
  <c r="CP153" i="3"/>
  <c r="CP152" i="3" s="1"/>
  <c r="CP255" i="3" s="1"/>
  <c r="V64" i="3"/>
  <c r="T62" i="3"/>
  <c r="T61" i="3" s="1"/>
  <c r="T60" i="3" s="1"/>
  <c r="BU153" i="3"/>
  <c r="BU152" i="3" s="1"/>
  <c r="BU255" i="3" s="1"/>
  <c r="BY71" i="3"/>
  <c r="CD62" i="3"/>
  <c r="CD61" i="3" s="1"/>
  <c r="CD60" i="3" s="1"/>
  <c r="AL63" i="3"/>
  <c r="Z63" i="3"/>
  <c r="P150" i="3"/>
  <c r="P151" i="3"/>
  <c r="AF150" i="3"/>
  <c r="AF151" i="3"/>
  <c r="BO153" i="3"/>
  <c r="BO152" i="3" s="1"/>
  <c r="BO255" i="3" s="1"/>
  <c r="N153" i="3"/>
  <c r="N152" i="3" s="1"/>
  <c r="N255" i="3" s="1"/>
  <c r="AQ62" i="3"/>
  <c r="AQ61" i="3" s="1"/>
  <c r="AQ60" i="3" s="1"/>
  <c r="AV61" i="3"/>
  <c r="AV60" i="3" s="1"/>
  <c r="BY62" i="3"/>
  <c r="BY61" i="3" s="1"/>
  <c r="BY60" i="3" s="1"/>
  <c r="J62" i="3"/>
  <c r="BW62" i="3"/>
  <c r="BW61" i="3" s="1"/>
  <c r="BS61" i="3"/>
  <c r="R153" i="3"/>
  <c r="R152" i="3" s="1"/>
  <c r="R255" i="3" s="1"/>
  <c r="O153" i="3"/>
  <c r="O152" i="3" s="1"/>
  <c r="O255" i="3" s="1"/>
  <c r="AG64" i="3"/>
  <c r="AG72" i="3"/>
  <c r="AG71" i="3" s="1"/>
  <c r="AQ151" i="3"/>
  <c r="AQ150" i="3"/>
  <c r="CA63" i="3"/>
  <c r="CA62" i="3" s="1"/>
  <c r="CA61" i="3" s="1"/>
  <c r="CA60" i="3" s="1"/>
  <c r="CA72" i="3"/>
  <c r="CA71" i="3" s="1"/>
  <c r="CM153" i="3"/>
  <c r="CM152" i="3" s="1"/>
  <c r="CM255" i="3" s="1"/>
  <c r="X64" i="3"/>
  <c r="X72" i="3"/>
  <c r="X71" i="3" s="1"/>
  <c r="AX63" i="3"/>
  <c r="AX62" i="3" s="1"/>
  <c r="AX61" i="3" s="1"/>
  <c r="AX60" i="3" s="1"/>
  <c r="CE72" i="3"/>
  <c r="CE71" i="3" s="1"/>
  <c r="CM64" i="3"/>
  <c r="CM62" i="3" s="1"/>
  <c r="CM61" i="3" s="1"/>
  <c r="CM60" i="3" s="1"/>
  <c r="BN153" i="3"/>
  <c r="BN152" i="3" s="1"/>
  <c r="BN255" i="3" s="1"/>
  <c r="X63" i="3"/>
  <c r="X62" i="3" s="1"/>
  <c r="X61" i="3" s="1"/>
  <c r="X60" i="3" s="1"/>
  <c r="S6" i="3"/>
  <c r="S60" i="3"/>
  <c r="AA6" i="3"/>
  <c r="AN63" i="3"/>
  <c r="AN62" i="3" s="1"/>
  <c r="AN61" i="3" s="1"/>
  <c r="AN60" i="3" s="1"/>
  <c r="AN72" i="3"/>
  <c r="AN71" i="3" s="1"/>
  <c r="AI64" i="3"/>
  <c r="BY151" i="3"/>
  <c r="BY150" i="3"/>
  <c r="CO62" i="3"/>
  <c r="CO61" i="3" s="1"/>
  <c r="BQ71" i="3"/>
  <c r="AX150" i="3"/>
  <c r="AX151" i="3"/>
  <c r="CC151" i="3"/>
  <c r="CC150" i="3"/>
  <c r="CP150" i="3"/>
  <c r="CP151" i="3"/>
  <c r="J143" i="3"/>
  <c r="J70" i="3"/>
  <c r="J69" i="3" s="1"/>
  <c r="J61" i="3" s="1"/>
  <c r="BO150" i="3"/>
  <c r="BO151" i="3"/>
  <c r="G66" i="4"/>
  <c r="G64" i="4" s="1"/>
  <c r="G63" i="4" s="1"/>
  <c r="G155" i="4"/>
  <c r="G154" i="4" s="1"/>
  <c r="G257" i="4" s="1"/>
  <c r="K71" i="3"/>
  <c r="W63" i="3"/>
  <c r="W62" i="3" s="1"/>
  <c r="W61" i="3" s="1"/>
  <c r="W6" i="3" s="1"/>
  <c r="BA63" i="3"/>
  <c r="BA72" i="3"/>
  <c r="BA71" i="3" s="1"/>
  <c r="H153" i="2"/>
  <c r="H152" i="2" s="1"/>
  <c r="H255" i="2" s="1"/>
  <c r="U153" i="3"/>
  <c r="U152" i="3" s="1"/>
  <c r="U255" i="3" s="1"/>
  <c r="D62" i="2"/>
  <c r="D61" i="2" s="1"/>
  <c r="BC63" i="3"/>
  <c r="BC62" i="3" s="1"/>
  <c r="BC61" i="3" s="1"/>
  <c r="BC60" i="3" s="1"/>
  <c r="BC72" i="3"/>
  <c r="BC71" i="3" s="1"/>
  <c r="CO60" i="3"/>
  <c r="AC63" i="3"/>
  <c r="AC62" i="3" s="1"/>
  <c r="AC61" i="3" s="1"/>
  <c r="AC60" i="3" s="1"/>
  <c r="AC72" i="3"/>
  <c r="AC71" i="3" s="1"/>
  <c r="M62" i="3"/>
  <c r="M61" i="3" s="1"/>
  <c r="M60" i="3" s="1"/>
  <c r="BR150" i="3"/>
  <c r="BR151" i="3"/>
  <c r="BU62" i="3"/>
  <c r="BU61" i="3" s="1"/>
  <c r="BU60" i="3" s="1"/>
  <c r="CM71" i="3"/>
  <c r="AB150" i="3"/>
  <c r="AB151" i="3"/>
  <c r="BE151" i="3"/>
  <c r="BE150" i="3"/>
  <c r="CB61" i="3"/>
  <c r="CG62" i="3"/>
  <c r="CG61" i="3" s="1"/>
  <c r="BF150" i="3"/>
  <c r="BF151" i="3"/>
  <c r="BV150" i="3"/>
  <c r="BV151" i="3"/>
  <c r="CJ63" i="3"/>
  <c r="CJ62" i="3" s="1"/>
  <c r="CJ61" i="3" s="1"/>
  <c r="CJ60" i="3" s="1"/>
  <c r="CJ72" i="3"/>
  <c r="CJ71" i="3" s="1"/>
  <c r="CL61" i="3"/>
  <c r="BS150" i="3"/>
  <c r="BS151" i="3"/>
  <c r="BQ62" i="3"/>
  <c r="BQ61" i="3" s="1"/>
  <c r="BQ60" i="3" s="1"/>
  <c r="AT150" i="3"/>
  <c r="AT151" i="3"/>
  <c r="BO62" i="3"/>
  <c r="BO61" i="3" s="1"/>
  <c r="BO60" i="3" s="1"/>
  <c r="CC62" i="3"/>
  <c r="CC61" i="3" s="1"/>
  <c r="CC60" i="3" s="1"/>
  <c r="CN63" i="3"/>
  <c r="CN62" i="3" s="1"/>
  <c r="CN61" i="3" s="1"/>
  <c r="CN60" i="3" s="1"/>
  <c r="CN72" i="3"/>
  <c r="CN71" i="3" s="1"/>
  <c r="CP62" i="3"/>
  <c r="CP61" i="3" s="1"/>
  <c r="CP60" i="3" s="1"/>
  <c r="BK61" i="3"/>
  <c r="U64" i="3"/>
  <c r="U62" i="3" s="1"/>
  <c r="U61" i="3" s="1"/>
  <c r="U6" i="3" s="1"/>
  <c r="U72" i="3"/>
  <c r="U71" i="3" s="1"/>
  <c r="I66" i="4"/>
  <c r="I64" i="4" s="1"/>
  <c r="I63" i="4" s="1"/>
  <c r="I62" i="4" s="1"/>
  <c r="I155" i="4"/>
  <c r="I154" i="4" s="1"/>
  <c r="I257" i="4" s="1"/>
  <c r="Z64" i="3"/>
  <c r="Z62" i="3" s="1"/>
  <c r="Z61" i="3" s="1"/>
  <c r="Z6" i="3" s="1"/>
  <c r="Z72" i="3"/>
  <c r="Z71" i="3" s="1"/>
  <c r="G62" i="4"/>
  <c r="AA64" i="3"/>
  <c r="AA62" i="3" s="1"/>
  <c r="AA61" i="3" s="1"/>
  <c r="AA60" i="3" s="1"/>
  <c r="AA72" i="3"/>
  <c r="AA71" i="3" s="1"/>
  <c r="BE64" i="3"/>
  <c r="BH150" i="3"/>
  <c r="BH151" i="3"/>
  <c r="BU151" i="3"/>
  <c r="BU150" i="3"/>
  <c r="BW150" i="3"/>
  <c r="BW151" i="3"/>
  <c r="CG151" i="3"/>
  <c r="CG150" i="3"/>
  <c r="CL150" i="3"/>
  <c r="CL151" i="3"/>
  <c r="E64" i="4"/>
  <c r="E63" i="4" s="1"/>
  <c r="E62" i="4" s="1"/>
  <c r="K66" i="4"/>
  <c r="K64" i="4" s="1"/>
  <c r="K63" i="4" s="1"/>
  <c r="K62" i="4" s="1"/>
  <c r="K155" i="4"/>
  <c r="K154" i="4" s="1"/>
  <c r="K257" i="4" s="1"/>
  <c r="E74" i="4"/>
  <c r="E73" i="4" s="1"/>
  <c r="V63" i="3"/>
  <c r="V62" i="3" s="1"/>
  <c r="V61" i="3" s="1"/>
  <c r="V6" i="3" s="1"/>
  <c r="V72" i="3"/>
  <c r="V71" i="3" s="1"/>
  <c r="Y153" i="3"/>
  <c r="Y152" i="3" s="1"/>
  <c r="Y255" i="3" s="1"/>
  <c r="J63" i="4"/>
  <c r="J62" i="4" s="1"/>
  <c r="F153" i="2"/>
  <c r="F152" i="2" s="1"/>
  <c r="F255" i="2" s="1"/>
  <c r="J153" i="2"/>
  <c r="J152" i="2" s="1"/>
  <c r="J255" i="2" s="1"/>
  <c r="AY66" i="3"/>
  <c r="AY62" i="3" s="1"/>
  <c r="AY61" i="3" s="1"/>
  <c r="AY153" i="3"/>
  <c r="AY152" i="3" s="1"/>
  <c r="AY255" i="3" s="1"/>
  <c r="H62" i="2"/>
  <c r="H61" i="2" s="1"/>
  <c r="Y63" i="3"/>
  <c r="Y62" i="3" s="1"/>
  <c r="Y61" i="3" s="1"/>
  <c r="Y6" i="3" s="1"/>
  <c r="Y72" i="3"/>
  <c r="Y71" i="3" s="1"/>
  <c r="AK64" i="3"/>
  <c r="AK62" i="3" s="1"/>
  <c r="AK61" i="3" s="1"/>
  <c r="AK6" i="3" s="1"/>
  <c r="AK72" i="3"/>
  <c r="AK71" i="3" s="1"/>
  <c r="CL60" i="3"/>
  <c r="D72" i="2"/>
  <c r="D71" i="2" s="1"/>
  <c r="D150" i="2" s="1"/>
  <c r="D151" i="2" s="1"/>
  <c r="P153" i="3"/>
  <c r="P152" i="3" s="1"/>
  <c r="P255" i="3" s="1"/>
  <c r="AD64" i="3"/>
  <c r="AD72" i="3"/>
  <c r="AD71" i="3" s="1"/>
  <c r="P63" i="3"/>
  <c r="P62" i="3" s="1"/>
  <c r="P61" i="3" s="1"/>
  <c r="P60" i="3" s="1"/>
  <c r="AB61" i="3"/>
  <c r="AB60" i="3" s="1"/>
  <c r="AG62" i="3"/>
  <c r="AG61" i="3" s="1"/>
  <c r="AG60" i="3" s="1"/>
  <c r="AS64" i="3"/>
  <c r="AS62" i="3" s="1"/>
  <c r="AS61" i="3" s="1"/>
  <c r="AS60" i="3" s="1"/>
  <c r="O62" i="3"/>
  <c r="O61" i="3" s="1"/>
  <c r="O60" i="3" s="1"/>
  <c r="BI72" i="3"/>
  <c r="BI71" i="3" s="1"/>
  <c r="BI63" i="3"/>
  <c r="BI62" i="3" s="1"/>
  <c r="BI61" i="3" s="1"/>
  <c r="BI60" i="3" s="1"/>
  <c r="BL61" i="3"/>
  <c r="BL60" i="3" s="1"/>
  <c r="BP63" i="3"/>
  <c r="BP62" i="3" s="1"/>
  <c r="BP61" i="3" s="1"/>
  <c r="BP60" i="3" s="1"/>
  <c r="BP72" i="3"/>
  <c r="BP71" i="3" s="1"/>
  <c r="BR62" i="3"/>
  <c r="BR61" i="3" s="1"/>
  <c r="BR60" i="3" s="1"/>
  <c r="BT153" i="3"/>
  <c r="BT152" i="3" s="1"/>
  <c r="BT255" i="3" s="1"/>
  <c r="CH150" i="3"/>
  <c r="CH151" i="3"/>
  <c r="X150" i="3"/>
  <c r="X151" i="3"/>
  <c r="BE62" i="3"/>
  <c r="BE61" i="3" s="1"/>
  <c r="BE60" i="3" s="1"/>
  <c r="CI61" i="3"/>
  <c r="CI60" i="3" s="1"/>
  <c r="BF62" i="3"/>
  <c r="BF61" i="3" s="1"/>
  <c r="BF60" i="3" s="1"/>
  <c r="BM153" i="3"/>
  <c r="BM152" i="3" s="1"/>
  <c r="BM255" i="3" s="1"/>
  <c r="BT63" i="3"/>
  <c r="BT62" i="3" s="1"/>
  <c r="BT61" i="3" s="1"/>
  <c r="BT60" i="3" s="1"/>
  <c r="BT72" i="3"/>
  <c r="BT71" i="3" s="1"/>
  <c r="BV62" i="3"/>
  <c r="BV61" i="3" s="1"/>
  <c r="BV60" i="3" s="1"/>
  <c r="CI71" i="3"/>
  <c r="BM71" i="3"/>
  <c r="BZ150" i="3"/>
  <c r="BZ151" i="3"/>
  <c r="BN72" i="3"/>
  <c r="BN71" i="3" s="1"/>
  <c r="BG153" i="3"/>
  <c r="BG152" i="3" s="1"/>
  <c r="BG255" i="3" s="1"/>
  <c r="AJ153" i="3"/>
  <c r="AJ152" i="3" s="1"/>
  <c r="AJ255" i="3" s="1"/>
  <c r="N63" i="3"/>
  <c r="N62" i="3" s="1"/>
  <c r="N61" i="3" s="1"/>
  <c r="N60" i="3" s="1"/>
  <c r="N72" i="3"/>
  <c r="N71" i="3" s="1"/>
  <c r="BK60" i="3"/>
  <c r="BG64" i="3"/>
  <c r="BG62" i="3" s="1"/>
  <c r="BG61" i="3" s="1"/>
  <c r="BG60" i="3" s="1"/>
  <c r="BG72" i="3"/>
  <c r="BG71" i="3" s="1"/>
  <c r="CK62" i="3"/>
  <c r="CK61" i="3" s="1"/>
  <c r="CK60" i="3" s="1"/>
  <c r="CB150" i="3"/>
  <c r="CB151" i="3"/>
  <c r="BL150" i="3"/>
  <c r="BL151" i="3"/>
  <c r="AP150" i="3"/>
  <c r="AP151" i="3"/>
  <c r="BX63" i="3"/>
  <c r="BX62" i="3" s="1"/>
  <c r="BX61" i="3" s="1"/>
  <c r="BX60" i="3" s="1"/>
  <c r="BX72" i="3"/>
  <c r="BX71" i="3" s="1"/>
  <c r="E72" i="2"/>
  <c r="E71" i="2" s="1"/>
  <c r="E63" i="2"/>
  <c r="E62" i="2" s="1"/>
  <c r="E61" i="2" s="1"/>
  <c r="D65" i="4"/>
  <c r="D64" i="4" s="1"/>
  <c r="D63" i="4" s="1"/>
  <c r="D62" i="4" s="1"/>
  <c r="D74" i="4"/>
  <c r="D73" i="4" s="1"/>
  <c r="D152" i="4" s="1"/>
  <c r="D153" i="4" s="1"/>
  <c r="I153" i="2"/>
  <c r="I152" i="2" s="1"/>
  <c r="I255" i="2" s="1"/>
  <c r="I63" i="2"/>
  <c r="I62" i="2" s="1"/>
  <c r="I61" i="2" s="1"/>
  <c r="AI63" i="3"/>
  <c r="AI62" i="3" s="1"/>
  <c r="AI61" i="3" s="1"/>
  <c r="AI60" i="3" s="1"/>
  <c r="AI72" i="3"/>
  <c r="AI71" i="3" s="1"/>
  <c r="AN153" i="3"/>
  <c r="AN152" i="3" s="1"/>
  <c r="AN255" i="3" s="1"/>
  <c r="AZ63" i="3"/>
  <c r="AZ62" i="3" s="1"/>
  <c r="AZ61" i="3" s="1"/>
  <c r="AZ60" i="3" s="1"/>
  <c r="AZ72" i="3"/>
  <c r="AZ71" i="3" s="1"/>
  <c r="L64" i="3"/>
  <c r="L62" i="3" s="1"/>
  <c r="L61" i="3" s="1"/>
  <c r="L60" i="3" s="1"/>
  <c r="L72" i="3"/>
  <c r="L71" i="3" s="1"/>
  <c r="AJ6" i="3"/>
  <c r="AL64" i="3"/>
  <c r="AL62" i="3" s="1"/>
  <c r="AL61" i="3" s="1"/>
  <c r="AL6" i="3" s="1"/>
  <c r="AL72" i="3"/>
  <c r="AL71" i="3" s="1"/>
  <c r="BJ60" i="3"/>
  <c r="F62" i="4"/>
  <c r="AN6" i="3"/>
  <c r="AJ64" i="3"/>
  <c r="AJ62" i="3" s="1"/>
  <c r="AJ61" i="3" s="1"/>
  <c r="AJ60" i="3" s="1"/>
  <c r="BS60" i="3"/>
  <c r="CG60" i="3"/>
  <c r="AF153" i="3"/>
  <c r="AF152" i="3" s="1"/>
  <c r="AF255" i="3" s="1"/>
  <c r="BA64" i="3"/>
  <c r="BW60" i="3"/>
  <c r="AD66" i="3"/>
  <c r="AD153" i="3"/>
  <c r="AD152" i="3" s="1"/>
  <c r="AD255" i="3" s="1"/>
  <c r="H64" i="4"/>
  <c r="H63" i="4" s="1"/>
  <c r="H62" i="4" s="1"/>
  <c r="CB60" i="3"/>
  <c r="AF63" i="3"/>
  <c r="AF62" i="3" s="1"/>
  <c r="AF61" i="3" s="1"/>
  <c r="AF60" i="3" s="1"/>
  <c r="AR62" i="3"/>
  <c r="AR61" i="3" s="1"/>
  <c r="AR60" i="3" s="1"/>
  <c r="AT62" i="3"/>
  <c r="AT61" i="3" s="1"/>
  <c r="AT60" i="3" s="1"/>
  <c r="Q64" i="3"/>
  <c r="Q62" i="3" s="1"/>
  <c r="Q61" i="3" s="1"/>
  <c r="Q60" i="3" s="1"/>
  <c r="AW61" i="3"/>
  <c r="AW60" i="3" s="1"/>
  <c r="CF63" i="3"/>
  <c r="CF62" i="3" s="1"/>
  <c r="CF61" i="3" s="1"/>
  <c r="CF60" i="3" s="1"/>
  <c r="CF72" i="3"/>
  <c r="CF71" i="3" s="1"/>
  <c r="CK151" i="3"/>
  <c r="CK150" i="3"/>
  <c r="AW150" i="3"/>
  <c r="AW151" i="3"/>
  <c r="R150" i="3"/>
  <c r="R151" i="3"/>
  <c r="CK153" i="3"/>
  <c r="CK152" i="3" s="1"/>
  <c r="CK255" i="3" s="1"/>
  <c r="AV71" i="3"/>
  <c r="CO71" i="3"/>
  <c r="J71" i="3"/>
  <c r="CD72" i="3"/>
  <c r="CD71" i="3" s="1"/>
  <c r="BM62" i="3"/>
  <c r="BM61" i="3" s="1"/>
  <c r="BM60" i="3" s="1"/>
  <c r="BZ62" i="3"/>
  <c r="BZ61" i="3" s="1"/>
  <c r="BZ60" i="3" s="1"/>
  <c r="CE62" i="3"/>
  <c r="CE61" i="3" s="1"/>
  <c r="CE60" i="3" s="1"/>
  <c r="AJ150" i="3"/>
  <c r="AJ151" i="3"/>
  <c r="BK150" i="3"/>
  <c r="BK151" i="3"/>
  <c r="AR71" i="3"/>
  <c r="BN62" i="3"/>
  <c r="BN61" i="3" s="1"/>
  <c r="BN60" i="3" s="1"/>
  <c r="CE150" i="3" l="1"/>
  <c r="CE151" i="3"/>
  <c r="CA150" i="3"/>
  <c r="CA151" i="3"/>
  <c r="Y60" i="3"/>
  <c r="AI6" i="3"/>
  <c r="BJ150" i="3"/>
  <c r="BJ151" i="3"/>
  <c r="AH150" i="3"/>
  <c r="AH151" i="3"/>
  <c r="AL60" i="3"/>
  <c r="V60" i="3"/>
  <c r="AD62" i="3"/>
  <c r="AD61" i="3" s="1"/>
  <c r="AD60" i="3" s="1"/>
  <c r="BC6" i="3"/>
  <c r="AG151" i="3"/>
  <c r="AG150" i="3"/>
  <c r="AY6" i="3"/>
  <c r="AY60" i="3"/>
  <c r="BX150" i="3"/>
  <c r="BX151" i="3"/>
  <c r="CJ150" i="3"/>
  <c r="CJ151" i="3"/>
  <c r="CM150" i="3"/>
  <c r="CM151" i="3"/>
  <c r="AZ6" i="3"/>
  <c r="AR150" i="3"/>
  <c r="AR151" i="3"/>
  <c r="AL150" i="3"/>
  <c r="AL151" i="3"/>
  <c r="L150" i="3"/>
  <c r="L151" i="3"/>
  <c r="BG150" i="3"/>
  <c r="BG151" i="3"/>
  <c r="CI150" i="3"/>
  <c r="CI151" i="3"/>
  <c r="V150" i="3"/>
  <c r="V151" i="3"/>
  <c r="Z150" i="3"/>
  <c r="Z151" i="3"/>
  <c r="U151" i="3"/>
  <c r="U150" i="3"/>
  <c r="CN150" i="3"/>
  <c r="CN151" i="3"/>
  <c r="AC151" i="3"/>
  <c r="AC150" i="3"/>
  <c r="BC150" i="3"/>
  <c r="BC151" i="3"/>
  <c r="AK60" i="3"/>
  <c r="AV150" i="3"/>
  <c r="AV151" i="3"/>
  <c r="AI150" i="3"/>
  <c r="AI151" i="3"/>
  <c r="BQ151" i="3"/>
  <c r="BQ150" i="3"/>
  <c r="CD150" i="3"/>
  <c r="CD151" i="3"/>
  <c r="J150" i="3"/>
  <c r="J151" i="3"/>
  <c r="N150" i="3"/>
  <c r="N151" i="3"/>
  <c r="AK151" i="3"/>
  <c r="AK150" i="3"/>
  <c r="BA150" i="3"/>
  <c r="BA151" i="3"/>
  <c r="Z60" i="3"/>
  <c r="U60" i="3"/>
  <c r="W60" i="3"/>
  <c r="CF150" i="3"/>
  <c r="CF151" i="3"/>
  <c r="BN150" i="3"/>
  <c r="BN151" i="3"/>
  <c r="Y151" i="3"/>
  <c r="Y150" i="3"/>
  <c r="CO151" i="3"/>
  <c r="CO150" i="3"/>
  <c r="AZ150" i="3"/>
  <c r="AZ151" i="3"/>
  <c r="E150" i="2"/>
  <c r="E151" i="2"/>
  <c r="BM151" i="3"/>
  <c r="BM150" i="3"/>
  <c r="BT150" i="3"/>
  <c r="BT151" i="3"/>
  <c r="BP150" i="3"/>
  <c r="BP151" i="3"/>
  <c r="BI151" i="3"/>
  <c r="BI150" i="3"/>
  <c r="AD150" i="3"/>
  <c r="AD151" i="3"/>
  <c r="E152" i="4"/>
  <c r="E153" i="4"/>
  <c r="AA150" i="3"/>
  <c r="AA151" i="3"/>
  <c r="BA62" i="3"/>
  <c r="BA61" i="3" s="1"/>
  <c r="K150" i="3"/>
  <c r="K151" i="3"/>
  <c r="AN150" i="3"/>
  <c r="AN151" i="3"/>
  <c r="BA60" i="3" l="1"/>
  <c r="BA6" i="3"/>
</calcChain>
</file>

<file path=xl/sharedStrings.xml><?xml version="1.0" encoding="utf-8"?>
<sst xmlns="http://schemas.openxmlformats.org/spreadsheetml/2006/main" count="1953" uniqueCount="346">
  <si>
    <t>SECRETARIATUL GENERAL AL GUVERNULUI</t>
  </si>
  <si>
    <t>Nr. crt.</t>
  </si>
  <si>
    <t>Denumirea institutiei</t>
  </si>
  <si>
    <t>mnemonica</t>
  </si>
  <si>
    <t>Institutul pentru Studierea Problemelor Minoritatilor Nationale</t>
  </si>
  <si>
    <t>ISPMN</t>
  </si>
  <si>
    <t>Agenţia Naţională Anti-Doping</t>
  </si>
  <si>
    <t>ANAD</t>
  </si>
  <si>
    <t>Laboratorul de Control Doping</t>
  </si>
  <si>
    <t>Autoritatea Nationala de Management al Calitatii in Sanatate</t>
  </si>
  <si>
    <t>ANMCS</t>
  </si>
  <si>
    <t>Institutul Naţional pentru Studierea Holocaustului din România "Elie Wiesel"</t>
  </si>
  <si>
    <t>INSHR</t>
  </si>
  <si>
    <t>Centrul National de Cultura a Romilor Romano-Kher</t>
  </si>
  <si>
    <t>CNCR</t>
  </si>
  <si>
    <t>LCD</t>
  </si>
  <si>
    <t>mii lei</t>
  </si>
  <si>
    <t>Cod</t>
  </si>
  <si>
    <t>Denumire indicator</t>
  </si>
  <si>
    <t>BUGET RECTIFICAT                 OG 18/2010</t>
  </si>
  <si>
    <t>000110</t>
  </si>
  <si>
    <t>VENITURI PROPRII TOTAL VENITURI</t>
  </si>
  <si>
    <t>000210</t>
  </si>
  <si>
    <t>I. VENITURI CURENTE</t>
  </si>
  <si>
    <t>0003</t>
  </si>
  <si>
    <t>A. VENITURI FISCALE</t>
  </si>
  <si>
    <t>0004</t>
  </si>
  <si>
    <t xml:space="preserve">A4.IMPOZITE SI TAXE PE BUNURI SI SERVICII </t>
  </si>
  <si>
    <t>1610</t>
  </si>
  <si>
    <t>TAXE PE UTILIZAREA BUNURILOR, AUTORIZAREA UTILIZARII BUNURILOR SAU PE DESFASURAREA DE ACTIVITATI</t>
  </si>
  <si>
    <t>161003</t>
  </si>
  <si>
    <t>Taxe si tarife pentru eliberarea de licenta si autorizatii de functionare</t>
  </si>
  <si>
    <t>290010</t>
  </si>
  <si>
    <t>C. VENITURI NEFISCALE</t>
  </si>
  <si>
    <t>300010</t>
  </si>
  <si>
    <t>C1. VENITURI DIN PROPRIETATE</t>
  </si>
  <si>
    <t xml:space="preserve"> VENITURI DIN DOBANZI</t>
  </si>
  <si>
    <t>Alte venituri din dobanzi</t>
  </si>
  <si>
    <t>330010</t>
  </si>
  <si>
    <t>C2. VANZARI DE BUNURI SI SERVICII</t>
  </si>
  <si>
    <t xml:space="preserve"> VENITURI DIN PRESTARI DE SERVICII SI ALTE ACTIVITATI</t>
  </si>
  <si>
    <t>331004</t>
  </si>
  <si>
    <t>Taxe si tarife pt analize si servicii efectuate de laboratoare</t>
  </si>
  <si>
    <t>Venituri din prestari servicii</t>
  </si>
  <si>
    <t>331016</t>
  </si>
  <si>
    <t>Venituri din valorificarea produselor obtinute din activitatea proprie sau anexa</t>
  </si>
  <si>
    <t>331017</t>
  </si>
  <si>
    <t>Venituri din organizarea de cursuri de calificare si conversie profesionala, specializare si perfectionare</t>
  </si>
  <si>
    <t>331019</t>
  </si>
  <si>
    <t>Venituri din serbari si spectacole scolare….</t>
  </si>
  <si>
    <t>331020</t>
  </si>
  <si>
    <t>Venituri din cercetare</t>
  </si>
  <si>
    <t>331050</t>
  </si>
  <si>
    <t>Alte venituri din prestari servicii si alte activitati</t>
  </si>
  <si>
    <t>3510</t>
  </si>
  <si>
    <t>Amenzi, penalitati si confiscari</t>
  </si>
  <si>
    <t>351001</t>
  </si>
  <si>
    <t>Venituri din amenzi si alte sanctiuni aplicate potrivit dispozitiilor legale</t>
  </si>
  <si>
    <t>3610</t>
  </si>
  <si>
    <t>DIVERSE VENITURI</t>
  </si>
  <si>
    <t>361050</t>
  </si>
  <si>
    <t>ALTE VENITURI</t>
  </si>
  <si>
    <t>3710</t>
  </si>
  <si>
    <t>TRANSFERURI VOLUNTARE ALTELE DECAT SUBVENTIILE</t>
  </si>
  <si>
    <t>371001</t>
  </si>
  <si>
    <t>Donatii si sponsorizari</t>
  </si>
  <si>
    <t>371050</t>
  </si>
  <si>
    <t>Alte transferuri voluntare</t>
  </si>
  <si>
    <t>4010</t>
  </si>
  <si>
    <t>Incasari din rambursarea imprumuturilor acordate</t>
  </si>
  <si>
    <t>4015</t>
  </si>
  <si>
    <t>Sume utilizate din excedentul anului precedent pentru efectuarea de cheltuieli</t>
  </si>
  <si>
    <t>40101503</t>
  </si>
  <si>
    <t>Sume utilizate de alte instituţii din excedentul anului precedent</t>
  </si>
  <si>
    <t>43</t>
  </si>
  <si>
    <t>TITLUL IV. SUBVENTII</t>
  </si>
  <si>
    <t>4310</t>
  </si>
  <si>
    <t>SUBVENTII DE LA ALTE ADMINISTRATII</t>
  </si>
  <si>
    <t>431009</t>
  </si>
  <si>
    <t>Subventii pentru institutii publice</t>
  </si>
  <si>
    <t>4510</t>
  </si>
  <si>
    <t>SUME PRIMITE DE LA UE/ ALTI DONATORI IN CONTUL PLATILOR EFECTUATE SI PREFINANTARI</t>
  </si>
  <si>
    <t>Fondul Social European</t>
  </si>
  <si>
    <t>Sume primite in contul platilor efectuate in anii precedenti</t>
  </si>
  <si>
    <t>Programe comunitare finantate in perioada 2007-2013</t>
  </si>
  <si>
    <t>Sume primite in contul platilor efectuate in anul curent</t>
  </si>
  <si>
    <t>Prefinantare</t>
  </si>
  <si>
    <t>Alte facilitati si instrumente postaderare</t>
  </si>
  <si>
    <t>Mecanismul financiar SEE</t>
  </si>
  <si>
    <t>Programul norvegian</t>
  </si>
  <si>
    <t>Sume primite de la UE/alti donatori in contul platilor efectuate si prefinantari aferente cadrului financiar 2014-2020</t>
  </si>
  <si>
    <t>5010</t>
  </si>
  <si>
    <t>VENITURI PROPRII - TOTAL CHELTUIELI</t>
  </si>
  <si>
    <t>01</t>
  </si>
  <si>
    <t>CHELTUIELI CURENTE</t>
  </si>
  <si>
    <t>10</t>
  </si>
  <si>
    <t>TITLUL I CHELTUIELI DE PERSONAL</t>
  </si>
  <si>
    <t>20</t>
  </si>
  <si>
    <t>TITLUL II BUNURI ŞI SERVICII</t>
  </si>
  <si>
    <t>55</t>
  </si>
  <si>
    <t>TITLUL VII ALTE TRANSFERURI</t>
  </si>
  <si>
    <t>56</t>
  </si>
  <si>
    <t>TITLUL VIII PROGRAME CU FINANTARE DIN FONDURI EXTERNE NERAMBURSABILE (FEN) POSTADERARE</t>
  </si>
  <si>
    <t>58</t>
  </si>
  <si>
    <t>TITLUL X PROIECTE CU FINANTARE DIN FEN AFERENTE CADRULUI FINANCIAR 2014-2020</t>
  </si>
  <si>
    <t>59</t>
  </si>
  <si>
    <t>TITLUL IX ALTE CHELTUIELI</t>
  </si>
  <si>
    <t>70</t>
  </si>
  <si>
    <t>CHELTUIELI DE CAPITAL</t>
  </si>
  <si>
    <t>71</t>
  </si>
  <si>
    <t>TITLUL XII ACTIVE NEFINANCIARE</t>
  </si>
  <si>
    <t>5110</t>
  </si>
  <si>
    <t>AUTORITĂŢI PUBLICE ŞI ACŢIUNI EXTERNE</t>
  </si>
  <si>
    <t>Cheltuieli salariale in bani</t>
  </si>
  <si>
    <t>Salarii de baza</t>
  </si>
  <si>
    <t>Salarii de merit</t>
  </si>
  <si>
    <t>Indemnizatie de conducere</t>
  </si>
  <si>
    <t>Spor de vechime</t>
  </si>
  <si>
    <t>100105</t>
  </si>
  <si>
    <t>Sporuri pentru conditii de munca</t>
  </si>
  <si>
    <t>100106</t>
  </si>
  <si>
    <t>Alte sporuri</t>
  </si>
  <si>
    <t>Ore suplimentare</t>
  </si>
  <si>
    <t>Fond de premii</t>
  </si>
  <si>
    <t>100109</t>
  </si>
  <si>
    <t>Prima de vacanta</t>
  </si>
  <si>
    <t>100110</t>
  </si>
  <si>
    <t>Fond pentru posturi ocupate prin cumul</t>
  </si>
  <si>
    <t>100111</t>
  </si>
  <si>
    <t>Fond aferent platii cu ora</t>
  </si>
  <si>
    <t>100112</t>
  </si>
  <si>
    <t>Indemnizatii platite unor persoane din afara unitatii</t>
  </si>
  <si>
    <t>Indemnizatii de delegare</t>
  </si>
  <si>
    <t>100114</t>
  </si>
  <si>
    <t>Indemnizatii de detasare</t>
  </si>
  <si>
    <t>100115</t>
  </si>
  <si>
    <t>Alocatii pt transportul la si de la locul de munca</t>
  </si>
  <si>
    <t>100116</t>
  </si>
  <si>
    <t>Alocatii pentru locuinte</t>
  </si>
  <si>
    <t>Alte drepturi salariale in bani</t>
  </si>
  <si>
    <t>1002</t>
  </si>
  <si>
    <t>Cheltuieli salariale în natură</t>
  </si>
  <si>
    <t>100204</t>
  </si>
  <si>
    <t>Locuinte de serviciu folosita de salariat si familia sa</t>
  </si>
  <si>
    <t>Contributii</t>
  </si>
  <si>
    <t>Contributii de asigurari sociale de stat</t>
  </si>
  <si>
    <t>Contributii de asigurari de somaj</t>
  </si>
  <si>
    <t>Contributii de asigurari sociale de sanatate</t>
  </si>
  <si>
    <t>Contributii de asigurari pt accidente de munca si boli profesionale</t>
  </si>
  <si>
    <t>100306</t>
  </si>
  <si>
    <t>Contributii pentru concedii si indemnizatii</t>
  </si>
  <si>
    <t>100307</t>
  </si>
  <si>
    <t>Contributii la Fondul de garantare a creantelor salariale</t>
  </si>
  <si>
    <t>Bunuri si servicii</t>
  </si>
  <si>
    <t>200101</t>
  </si>
  <si>
    <t>Furnituri de birou</t>
  </si>
  <si>
    <t>200102</t>
  </si>
  <si>
    <t>Materiale pentru curatenie</t>
  </si>
  <si>
    <t>200103</t>
  </si>
  <si>
    <t>Incalzit, iluminat si forta motrica</t>
  </si>
  <si>
    <t>200104</t>
  </si>
  <si>
    <t>Apa, canal si salubritate</t>
  </si>
  <si>
    <t>200105</t>
  </si>
  <si>
    <t>Carburanti si lubrifianti</t>
  </si>
  <si>
    <t>200106</t>
  </si>
  <si>
    <t>Piese de schimb</t>
  </si>
  <si>
    <t>200107</t>
  </si>
  <si>
    <t>Transport</t>
  </si>
  <si>
    <t>200108</t>
  </si>
  <si>
    <t>Posta, telecomunicatii, radio, tv, internet</t>
  </si>
  <si>
    <t>200109</t>
  </si>
  <si>
    <t>Materiale si prestari de servicii cu caracter functional</t>
  </si>
  <si>
    <t>200130</t>
  </si>
  <si>
    <t>Alte bunuri si servicii pentru intretinere si functionare</t>
  </si>
  <si>
    <t>Reparatii curente</t>
  </si>
  <si>
    <t>Bunuri de natura obiectelor de inventar</t>
  </si>
  <si>
    <t>200530</t>
  </si>
  <si>
    <t>Alte obiecte de inventar</t>
  </si>
  <si>
    <t>Deplasari, detasari, transferari</t>
  </si>
  <si>
    <t>200601</t>
  </si>
  <si>
    <t>Deplasari interne, detasari, transferari</t>
  </si>
  <si>
    <t>200602</t>
  </si>
  <si>
    <t>Deplasari in strainatate</t>
  </si>
  <si>
    <t>Carti, publicatii si materiale documentare</t>
  </si>
  <si>
    <t>2012</t>
  </si>
  <si>
    <t>Consultanta si expertiza</t>
  </si>
  <si>
    <t>2013</t>
  </si>
  <si>
    <t>Pregatire profesionala</t>
  </si>
  <si>
    <t>Protectia muncii</t>
  </si>
  <si>
    <t>2016</t>
  </si>
  <si>
    <t>Studii si cercetari</t>
  </si>
  <si>
    <t>2025</t>
  </si>
  <si>
    <t>Cheltuieli judiciare si extrajudiciare derivate din actiuni in reprezentarea intereselor statului, potrivit dispozitiilor legale</t>
  </si>
  <si>
    <t>Alte cheltuieli</t>
  </si>
  <si>
    <t>203001</t>
  </si>
  <si>
    <t>Reclama si publicitate</t>
  </si>
  <si>
    <t>203002</t>
  </si>
  <si>
    <t>Protocol si reprezentare</t>
  </si>
  <si>
    <t>203003</t>
  </si>
  <si>
    <t>Prime de asigurare non-viata</t>
  </si>
  <si>
    <t>203004</t>
  </si>
  <si>
    <t>Chirii</t>
  </si>
  <si>
    <t>203030</t>
  </si>
  <si>
    <t>Alte cheltuieli cu bunuri si servicii</t>
  </si>
  <si>
    <t>5502</t>
  </si>
  <si>
    <t>Transferuri curente in strainatate</t>
  </si>
  <si>
    <t>550201</t>
  </si>
  <si>
    <t>Contributii si cotizatii la organisme internationale</t>
  </si>
  <si>
    <t>5601</t>
  </si>
  <si>
    <t>Programe din FEDR</t>
  </si>
  <si>
    <t>5602</t>
  </si>
  <si>
    <t>Programe din FSE (Fondul Social European)</t>
  </si>
  <si>
    <t>5619</t>
  </si>
  <si>
    <t>Asistenta tehnica in cadrul Programului Operational Asistenta Tehnica</t>
  </si>
  <si>
    <t>ALTE CHELTUIELI</t>
  </si>
  <si>
    <t>5911</t>
  </si>
  <si>
    <t>Asociatii si fundatii</t>
  </si>
  <si>
    <t>5922</t>
  </si>
  <si>
    <t>Actiuni cu caracter stiintific si social cultural</t>
  </si>
  <si>
    <t>Active fixe</t>
  </si>
  <si>
    <t>710102</t>
  </si>
  <si>
    <t>Masini, echipamente si mijloace de transport</t>
  </si>
  <si>
    <t>710103</t>
  </si>
  <si>
    <t>Mobilier, aparatura birotica si alte active corporale</t>
  </si>
  <si>
    <t>710130</t>
  </si>
  <si>
    <t xml:space="preserve">Alte active fixe </t>
  </si>
  <si>
    <t>7103</t>
  </si>
  <si>
    <t>Reparatii capitale aferente activelor fixe</t>
  </si>
  <si>
    <t>511001</t>
  </si>
  <si>
    <t>Autoritati executive si legislative</t>
  </si>
  <si>
    <t>511003</t>
  </si>
  <si>
    <t xml:space="preserve">Autoritati executive </t>
  </si>
  <si>
    <t>6710</t>
  </si>
  <si>
    <t>CULTURA, RECREERE SI RELIGIE</t>
  </si>
  <si>
    <t>Fond pt posturi ocupate prin cumul</t>
  </si>
  <si>
    <t>2004</t>
  </si>
  <si>
    <t>Medicamente si materiale sanitare</t>
  </si>
  <si>
    <t>200401</t>
  </si>
  <si>
    <t>200402</t>
  </si>
  <si>
    <t>Materiale sanitare</t>
  </si>
  <si>
    <t>200403</t>
  </si>
  <si>
    <t>Reactivi</t>
  </si>
  <si>
    <t>200404</t>
  </si>
  <si>
    <t>Dezinfectanti</t>
  </si>
  <si>
    <t>200501</t>
  </si>
  <si>
    <t>Uniforme si echipament</t>
  </si>
  <si>
    <t>2009</t>
  </si>
  <si>
    <t>Materiale de laborator</t>
  </si>
  <si>
    <t>2010</t>
  </si>
  <si>
    <t>Cercetare-dezvoltare</t>
  </si>
  <si>
    <t>Finantare externa nerambursabila</t>
  </si>
  <si>
    <t>Alte programe comunitare finantate in perioada 2007-2013</t>
  </si>
  <si>
    <t>Finantare nationala</t>
  </si>
  <si>
    <t>Cheltuieli neeligibile</t>
  </si>
  <si>
    <t>TITLUL X ALTE CHELTUIELI</t>
  </si>
  <si>
    <t>5901</t>
  </si>
  <si>
    <t>Burse</t>
  </si>
  <si>
    <t>5917</t>
  </si>
  <si>
    <t>Despagubiri civile</t>
  </si>
  <si>
    <t>710101</t>
  </si>
  <si>
    <t>Constructii</t>
  </si>
  <si>
    <t>671050</t>
  </si>
  <si>
    <t>Alte servicii in domeniile culturii, recreerii si religiei</t>
  </si>
  <si>
    <t>ORDONATOR PRINCIPAL DE CREDITE</t>
  </si>
  <si>
    <t>Capi-tol</t>
  </si>
  <si>
    <t>Sub-capi-tol</t>
  </si>
  <si>
    <t>Para-graf</t>
  </si>
  <si>
    <t>Gru-pa/ Titlu</t>
  </si>
  <si>
    <t>Ar-ti-col</t>
  </si>
  <si>
    <t>Ali-ne-at</t>
  </si>
  <si>
    <t>Credite de angajament</t>
  </si>
  <si>
    <t>din total an, din care,</t>
  </si>
  <si>
    <t>Sume retinute anual</t>
  </si>
  <si>
    <t xml:space="preserve">Total modificari </t>
  </si>
  <si>
    <t>din care 10%</t>
  </si>
  <si>
    <t>din care</t>
  </si>
  <si>
    <t xml:space="preserve">Buget actualizat      </t>
  </si>
  <si>
    <t xml:space="preserve">Influente     Rectificare  </t>
  </si>
  <si>
    <t xml:space="preserve">Buget rectificat    </t>
  </si>
  <si>
    <t>Total influente</t>
  </si>
  <si>
    <t xml:space="preserve">BUGET ACTUALIZAT                  </t>
  </si>
  <si>
    <t xml:space="preserve">Influente    </t>
  </si>
  <si>
    <t>BUGET rectificat          3</t>
  </si>
  <si>
    <t xml:space="preserve">BUGET ACTUALIZAT                                </t>
  </si>
  <si>
    <t>Influente R3</t>
  </si>
  <si>
    <t>BUGET rectificat R3</t>
  </si>
  <si>
    <t>Trim I</t>
  </si>
  <si>
    <t>Trim II</t>
  </si>
  <si>
    <t>Trim III</t>
  </si>
  <si>
    <t>Trim IV</t>
  </si>
  <si>
    <t>trim 3</t>
  </si>
  <si>
    <t>trim 4</t>
  </si>
  <si>
    <t>TOTAL</t>
  </si>
  <si>
    <t>din care  10%</t>
  </si>
  <si>
    <t>0001</t>
  </si>
  <si>
    <t>0002</t>
  </si>
  <si>
    <t>03</t>
  </si>
  <si>
    <t>2900</t>
  </si>
  <si>
    <t>3300</t>
  </si>
  <si>
    <t>3310</t>
  </si>
  <si>
    <t>04</t>
  </si>
  <si>
    <t>08</t>
  </si>
  <si>
    <t>16</t>
  </si>
  <si>
    <t>17</t>
  </si>
  <si>
    <t>19</t>
  </si>
  <si>
    <t>Venituri din serbari si spectacole scolare, manifestari culturale, artistice si sportive</t>
  </si>
  <si>
    <t>50</t>
  </si>
  <si>
    <t>15</t>
  </si>
  <si>
    <t>4300</t>
  </si>
  <si>
    <t>09</t>
  </si>
  <si>
    <t>02</t>
  </si>
  <si>
    <t>4810</t>
  </si>
  <si>
    <t>TITLUL XI ALTE CHELTUIELI</t>
  </si>
  <si>
    <t>TITLUL XIII ACTIVE NEFINANCIARE</t>
  </si>
  <si>
    <t>12</t>
  </si>
  <si>
    <t>13</t>
  </si>
  <si>
    <t>30</t>
  </si>
  <si>
    <t>06</t>
  </si>
  <si>
    <t>05</t>
  </si>
  <si>
    <t>11</t>
  </si>
  <si>
    <t>14</t>
  </si>
  <si>
    <t>25</t>
  </si>
  <si>
    <t>560202</t>
  </si>
  <si>
    <t>5916</t>
  </si>
  <si>
    <t>Promovarea imaginii si intereselor romanesti peste hotare</t>
  </si>
  <si>
    <t>22</t>
  </si>
  <si>
    <t>100230</t>
  </si>
  <si>
    <t>Alte drepturi salariale in natura</t>
  </si>
  <si>
    <t>Programe FEDR</t>
  </si>
  <si>
    <t>Institutii finantate partial din venituri proprii si subventii de la bugetul de stat prin bugetul SGG in anul 2017</t>
  </si>
  <si>
    <t>Buget                     2017</t>
  </si>
  <si>
    <t xml:space="preserve">  Institutii finantate partial din venituri proprii si subventii de la bugetul de stat prin bugetul SGG</t>
  </si>
  <si>
    <t>Buget 2017 -  repartizarea pe ordonatori a bugetului aprobat prin Legea nr.6/2017</t>
  </si>
  <si>
    <t>Bugetul institutiilor publice finantate partial din venituri proprii pe anul 2017 aprobat prin Legea nr.6/2017</t>
  </si>
  <si>
    <t>Anexa nr.3 / 13 / 15</t>
  </si>
  <si>
    <t>Program             2017</t>
  </si>
  <si>
    <t>Capitol/ articol/ paragraf</t>
  </si>
  <si>
    <t>Fondul European de Dezvoltare Regionala (FEDR)</t>
  </si>
  <si>
    <t>8010</t>
  </si>
  <si>
    <t>Actiuni generale economice,comerciale si munca</t>
  </si>
  <si>
    <t>80100101</t>
  </si>
  <si>
    <t>Administratia centrala</t>
  </si>
  <si>
    <t>Buget 2017 Rectificat - Repartizarea pe ordonatori a bugetului aprobat prin OUG 63/2017</t>
  </si>
  <si>
    <t>Autoritatea Competentă de Reglementare a Operaţiunilor Petroliere Offshore la Marea Neagră</t>
  </si>
  <si>
    <t>ACROPO</t>
  </si>
  <si>
    <t>Buget rectificat    OUG 63/2017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</si>
</sst>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8" x14ac:knownFonts="1">
    <font>
      <sz val="8"/>
      <name val="Arial"/>
    </font>
    <font>
      <sz val="8"/>
      <name val="Arial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0"/>
      <name val="Arial"/>
      <charset val="238"/>
    </font>
    <font>
      <sz val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sz val="11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</font>
    <font>
      <b/>
      <i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i/>
      <sz val="8"/>
      <name val="Arial"/>
      <family val="2"/>
    </font>
    <font>
      <sz val="8"/>
      <name val="Times New Roman"/>
      <family val="1"/>
    </font>
    <font>
      <b/>
      <i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0" borderId="0"/>
    <xf numFmtId="0" fontId="16" fillId="0" borderId="0"/>
    <xf numFmtId="0" fontId="2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94">
    <xf numFmtId="0" fontId="0" fillId="0" borderId="0" xfId="0"/>
    <xf numFmtId="0" fontId="22" fillId="0" borderId="0" xfId="39" applyFont="1" applyAlignment="1">
      <alignment horizontal="left" vertical="center"/>
    </xf>
    <xf numFmtId="0" fontId="23" fillId="0" borderId="0" xfId="39" applyFont="1" applyAlignment="1">
      <alignment horizontal="left" vertical="center"/>
    </xf>
    <xf numFmtId="0" fontId="23" fillId="0" borderId="0" xfId="39" applyFont="1" applyAlignment="1">
      <alignment horizontal="center" vertical="center"/>
    </xf>
    <xf numFmtId="0" fontId="23" fillId="0" borderId="0" xfId="39" applyFont="1"/>
    <xf numFmtId="0" fontId="24" fillId="0" borderId="0" xfId="39" applyFont="1" applyAlignment="1">
      <alignment horizontal="left" vertical="center"/>
    </xf>
    <xf numFmtId="0" fontId="25" fillId="0" borderId="0" xfId="40" applyFont="1" applyAlignment="1">
      <alignment horizontal="center" vertical="center"/>
    </xf>
    <xf numFmtId="0" fontId="25" fillId="0" borderId="0" xfId="40" applyFont="1" applyAlignment="1">
      <alignment vertical="center"/>
    </xf>
    <xf numFmtId="0" fontId="25" fillId="0" borderId="0" xfId="40" applyFont="1"/>
    <xf numFmtId="0" fontId="27" fillId="0" borderId="10" xfId="40" applyFont="1" applyBorder="1" applyAlignment="1">
      <alignment horizontal="center" vertical="center" wrapText="1"/>
    </xf>
    <xf numFmtId="0" fontId="27" fillId="0" borderId="10" xfId="40" applyFont="1" applyBorder="1" applyAlignment="1">
      <alignment vertical="center" wrapText="1"/>
    </xf>
    <xf numFmtId="0" fontId="28" fillId="0" borderId="10" xfId="40" applyFont="1" applyBorder="1" applyAlignment="1">
      <alignment horizontal="center" vertical="center"/>
    </xf>
    <xf numFmtId="0" fontId="27" fillId="0" borderId="0" xfId="40" applyFont="1"/>
    <xf numFmtId="0" fontId="27" fillId="0" borderId="0" xfId="40" applyFont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horizontal="left" vertical="center"/>
    </xf>
    <xf numFmtId="0" fontId="30" fillId="0" borderId="0" xfId="0" applyFont="1" applyFill="1" applyAlignment="1">
      <alignment vertical="top"/>
    </xf>
    <xf numFmtId="3" fontId="31" fillId="0" borderId="0" xfId="0" applyNumberFormat="1" applyFont="1" applyFill="1" applyAlignment="1">
      <alignment horizontal="center"/>
    </xf>
    <xf numFmtId="0" fontId="29" fillId="0" borderId="0" xfId="0" applyFont="1" applyFill="1" applyAlignment="1"/>
    <xf numFmtId="3" fontId="31" fillId="0" borderId="0" xfId="0" applyNumberFormat="1" applyFont="1" applyFill="1" applyAlignment="1">
      <alignment horizontal="center" vertical="center"/>
    </xf>
    <xf numFmtId="3" fontId="34" fillId="0" borderId="0" xfId="0" applyNumberFormat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3" fontId="15" fillId="0" borderId="0" xfId="0" applyNumberFormat="1" applyFont="1" applyFill="1" applyAlignment="1">
      <alignment vertical="center" wrapText="1"/>
    </xf>
    <xf numFmtId="0" fontId="30" fillId="0" borderId="11" xfId="0" applyFont="1" applyFill="1" applyBorder="1" applyAlignment="1">
      <alignment vertical="center" wrapText="1"/>
    </xf>
    <xf numFmtId="3" fontId="29" fillId="0" borderId="11" xfId="0" quotePrefix="1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Alignment="1">
      <alignment horizontal="center" vertical="center"/>
    </xf>
    <xf numFmtId="3" fontId="29" fillId="0" borderId="12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5" fillId="0" borderId="10" xfId="0" applyFont="1" applyFill="1" applyBorder="1" applyAlignment="1">
      <alignment vertical="center"/>
    </xf>
    <xf numFmtId="49" fontId="35" fillId="24" borderId="10" xfId="0" applyNumberFormat="1" applyFont="1" applyFill="1" applyBorder="1" applyAlignment="1">
      <alignment horizontal="left" vertical="center"/>
    </xf>
    <xf numFmtId="0" fontId="35" fillId="0" borderId="10" xfId="0" applyFont="1" applyFill="1" applyBorder="1" applyAlignment="1">
      <alignment horizontal="left" vertical="center" wrapText="1"/>
    </xf>
    <xf numFmtId="3" fontId="35" fillId="0" borderId="10" xfId="0" applyNumberFormat="1" applyFont="1" applyFill="1" applyBorder="1" applyAlignment="1">
      <alignment vertical="center"/>
    </xf>
    <xf numFmtId="3" fontId="29" fillId="0" borderId="0" xfId="0" applyNumberFormat="1" applyFont="1" applyFill="1" applyAlignment="1">
      <alignment horizontal="center" vertical="center" wrapText="1"/>
    </xf>
    <xf numFmtId="4" fontId="29" fillId="0" borderId="0" xfId="0" applyNumberFormat="1" applyFont="1" applyFill="1" applyAlignment="1">
      <alignment horizontal="center" vertical="center" wrapText="1"/>
    </xf>
    <xf numFmtId="0" fontId="35" fillId="0" borderId="0" xfId="0" applyFont="1" applyFill="1" applyAlignment="1">
      <alignment vertical="center"/>
    </xf>
    <xf numFmtId="49" fontId="35" fillId="0" borderId="10" xfId="0" applyNumberFormat="1" applyFont="1" applyFill="1" applyBorder="1" applyAlignment="1">
      <alignment horizontal="left" vertical="center"/>
    </xf>
    <xf numFmtId="0" fontId="35" fillId="0" borderId="10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/>
    </xf>
    <xf numFmtId="49" fontId="29" fillId="0" borderId="10" xfId="0" applyNumberFormat="1" applyFont="1" applyFill="1" applyBorder="1" applyAlignment="1">
      <alignment horizontal="left" vertical="center"/>
    </xf>
    <xf numFmtId="0" fontId="29" fillId="0" borderId="10" xfId="0" applyFont="1" applyFill="1" applyBorder="1" applyAlignment="1">
      <alignment vertical="center" wrapText="1"/>
    </xf>
    <xf numFmtId="3" fontId="29" fillId="0" borderId="10" xfId="0" applyNumberFormat="1" applyFont="1" applyFill="1" applyBorder="1" applyAlignment="1">
      <alignment vertical="center"/>
    </xf>
    <xf numFmtId="0" fontId="35" fillId="0" borderId="0" xfId="0" applyFont="1" applyFill="1"/>
    <xf numFmtId="49" fontId="17" fillId="0" borderId="10" xfId="0" applyNumberFormat="1" applyFont="1" applyFill="1" applyBorder="1" applyAlignment="1">
      <alignment horizontal="left" vertical="center"/>
    </xf>
    <xf numFmtId="0" fontId="17" fillId="0" borderId="10" xfId="0" applyFont="1" applyFill="1" applyBorder="1" applyAlignment="1">
      <alignment vertical="center" wrapText="1"/>
    </xf>
    <xf numFmtId="0" fontId="29" fillId="0" borderId="0" xfId="0" applyFont="1" applyFill="1"/>
    <xf numFmtId="0" fontId="29" fillId="0" borderId="10" xfId="0" applyFont="1" applyFill="1" applyBorder="1" applyAlignment="1">
      <alignment horizontal="left" vertical="center" wrapText="1"/>
    </xf>
    <xf numFmtId="49" fontId="29" fillId="25" borderId="10" xfId="0" applyNumberFormat="1" applyFont="1" applyFill="1" applyBorder="1" applyAlignment="1">
      <alignment horizontal="left" vertical="center"/>
    </xf>
    <xf numFmtId="0" fontId="35" fillId="0" borderId="10" xfId="38" applyFont="1" applyFill="1" applyBorder="1" applyAlignment="1">
      <alignment vertical="center" wrapText="1"/>
    </xf>
    <xf numFmtId="3" fontId="35" fillId="0" borderId="0" xfId="0" applyNumberFormat="1" applyFont="1" applyFill="1" applyAlignment="1">
      <alignment horizontal="center" vertical="center" wrapText="1"/>
    </xf>
    <xf numFmtId="4" fontId="35" fillId="0" borderId="0" xfId="0" applyNumberFormat="1" applyFont="1" applyFill="1" applyAlignment="1">
      <alignment horizontal="center" vertical="center" wrapText="1"/>
    </xf>
    <xf numFmtId="0" fontId="17" fillId="0" borderId="10" xfId="38" applyFont="1" applyFill="1" applyBorder="1" applyAlignment="1">
      <alignment vertical="center" wrapText="1"/>
    </xf>
    <xf numFmtId="49" fontId="35" fillId="25" borderId="10" xfId="0" applyNumberFormat="1" applyFont="1" applyFill="1" applyBorder="1" applyAlignment="1">
      <alignment horizontal="left" vertical="center"/>
    </xf>
    <xf numFmtId="0" fontId="36" fillId="0" borderId="1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/>
    </xf>
    <xf numFmtId="3" fontId="37" fillId="0" borderId="10" xfId="0" applyNumberFormat="1" applyFont="1" applyFill="1" applyBorder="1" applyAlignment="1">
      <alignment vertical="center"/>
    </xf>
    <xf numFmtId="3" fontId="38" fillId="0" borderId="0" xfId="0" applyNumberFormat="1" applyFont="1" applyFill="1" applyAlignment="1">
      <alignment horizontal="center" vertical="center" wrapText="1"/>
    </xf>
    <xf numFmtId="4" fontId="38" fillId="0" borderId="0" xfId="0" applyNumberFormat="1" applyFont="1" applyFill="1" applyAlignment="1">
      <alignment horizontal="center" vertical="center" wrapText="1"/>
    </xf>
    <xf numFmtId="0" fontId="38" fillId="0" borderId="0" xfId="0" applyFont="1" applyFill="1"/>
    <xf numFmtId="0" fontId="35" fillId="0" borderId="10" xfId="0" applyFont="1" applyFill="1" applyBorder="1" applyAlignment="1">
      <alignment horizontal="left" vertical="center"/>
    </xf>
    <xf numFmtId="0" fontId="38" fillId="0" borderId="10" xfId="0" applyFont="1" applyFill="1" applyBorder="1" applyAlignment="1">
      <alignment vertical="center"/>
    </xf>
    <xf numFmtId="49" fontId="38" fillId="0" borderId="10" xfId="0" applyNumberFormat="1" applyFont="1" applyFill="1" applyBorder="1" applyAlignment="1">
      <alignment horizontal="left" vertical="center"/>
    </xf>
    <xf numFmtId="0" fontId="38" fillId="0" borderId="10" xfId="0" applyFont="1" applyFill="1" applyBorder="1" applyAlignment="1">
      <alignment vertical="center" wrapText="1"/>
    </xf>
    <xf numFmtId="0" fontId="35" fillId="0" borderId="10" xfId="0" applyNumberFormat="1" applyFont="1" applyFill="1" applyBorder="1" applyAlignment="1">
      <alignment horizontal="left" vertical="center" wrapText="1"/>
    </xf>
    <xf numFmtId="0" fontId="29" fillId="0" borderId="10" xfId="0" applyNumberFormat="1" applyFont="1" applyFill="1" applyBorder="1" applyAlignment="1">
      <alignment horizontal="left" vertical="center" wrapText="1"/>
    </xf>
    <xf numFmtId="0" fontId="39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29" fillId="25" borderId="10" xfId="0" applyFont="1" applyFill="1" applyBorder="1" applyAlignment="1">
      <alignment horizontal="left" vertical="center"/>
    </xf>
    <xf numFmtId="0" fontId="15" fillId="25" borderId="10" xfId="0" applyFont="1" applyFill="1" applyBorder="1" applyAlignment="1">
      <alignment horizontal="left"/>
    </xf>
    <xf numFmtId="0" fontId="35" fillId="25" borderId="10" xfId="0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left"/>
    </xf>
    <xf numFmtId="0" fontId="36" fillId="0" borderId="10" xfId="0" applyFont="1" applyFill="1" applyBorder="1" applyAlignment="1">
      <alignment vertical="center"/>
    </xf>
    <xf numFmtId="49" fontId="35" fillId="0" borderId="0" xfId="0" applyNumberFormat="1" applyFont="1" applyFill="1" applyAlignment="1">
      <alignment vertical="center"/>
    </xf>
    <xf numFmtId="49" fontId="29" fillId="0" borderId="0" xfId="0" applyNumberFormat="1" applyFont="1" applyFill="1" applyAlignment="1">
      <alignment vertical="center"/>
    </xf>
    <xf numFmtId="49" fontId="30" fillId="25" borderId="0" xfId="0" applyNumberFormat="1" applyFont="1" applyFill="1" applyAlignment="1">
      <alignment vertical="center"/>
    </xf>
    <xf numFmtId="3" fontId="29" fillId="0" borderId="0" xfId="0" applyNumberFormat="1" applyFont="1" applyAlignment="1">
      <alignment horizontal="center" vertical="center" wrapText="1"/>
    </xf>
    <xf numFmtId="0" fontId="40" fillId="0" borderId="0" xfId="0" applyFont="1" applyFill="1" applyAlignment="1">
      <alignment vertical="center"/>
    </xf>
    <xf numFmtId="3" fontId="40" fillId="0" borderId="0" xfId="0" applyNumberFormat="1" applyFont="1" applyFill="1" applyAlignment="1">
      <alignment vertical="center"/>
    </xf>
    <xf numFmtId="0" fontId="29" fillId="25" borderId="0" xfId="0" applyFont="1" applyFill="1" applyAlignment="1">
      <alignment vertical="center"/>
    </xf>
    <xf numFmtId="0" fontId="29" fillId="25" borderId="0" xfId="0" applyFont="1" applyFill="1" applyAlignment="1">
      <alignment horizontal="left" vertical="center"/>
    </xf>
    <xf numFmtId="3" fontId="37" fillId="0" borderId="11" xfId="0" quotePrefix="1" applyNumberFormat="1" applyFont="1" applyFill="1" applyBorder="1" applyAlignment="1">
      <alignment horizontal="center" vertical="center" wrapText="1"/>
    </xf>
    <xf numFmtId="3" fontId="41" fillId="0" borderId="11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Fill="1" applyBorder="1" applyAlignment="1">
      <alignment horizontal="right" vertical="center" wrapText="1"/>
    </xf>
    <xf numFmtId="3" fontId="3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horizontal="right" vertical="center"/>
    </xf>
    <xf numFmtId="164" fontId="42" fillId="25" borderId="11" xfId="0" applyNumberFormat="1" applyFont="1" applyFill="1" applyBorder="1" applyAlignment="1">
      <alignment horizontal="left" wrapText="1"/>
    </xf>
    <xf numFmtId="3" fontId="29" fillId="25" borderId="12" xfId="0" applyNumberFormat="1" applyFont="1" applyFill="1" applyBorder="1" applyAlignment="1">
      <alignment horizontal="center"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3" fontId="29" fillId="0" borderId="13" xfId="0" applyNumberFormat="1" applyFont="1" applyFill="1" applyBorder="1" applyAlignment="1">
      <alignment horizontal="center" vertical="center" wrapText="1"/>
    </xf>
    <xf numFmtId="3" fontId="29" fillId="25" borderId="10" xfId="0" applyNumberFormat="1" applyFont="1" applyFill="1" applyBorder="1" applyAlignment="1">
      <alignment horizontal="center" vertical="center" wrapText="1"/>
    </xf>
    <xf numFmtId="3" fontId="29" fillId="25" borderId="10" xfId="0" applyNumberFormat="1" applyFont="1" applyFill="1" applyBorder="1" applyAlignment="1">
      <alignment vertical="center" wrapText="1"/>
    </xf>
    <xf numFmtId="49" fontId="35" fillId="0" borderId="10" xfId="0" applyNumberFormat="1" applyFont="1" applyFill="1" applyBorder="1" applyAlignment="1">
      <alignment vertical="center"/>
    </xf>
    <xf numFmtId="49" fontId="29" fillId="0" borderId="10" xfId="0" applyNumberFormat="1" applyFont="1" applyFill="1" applyBorder="1" applyAlignment="1">
      <alignment vertical="center"/>
    </xf>
    <xf numFmtId="49" fontId="17" fillId="25" borderId="10" xfId="0" applyNumberFormat="1" applyFont="1" applyFill="1" applyBorder="1" applyAlignment="1">
      <alignment horizontal="left" vertical="center"/>
    </xf>
    <xf numFmtId="49" fontId="44" fillId="0" borderId="10" xfId="0" applyNumberFormat="1" applyFont="1" applyFill="1" applyBorder="1" applyAlignment="1">
      <alignment vertical="center"/>
    </xf>
    <xf numFmtId="49" fontId="38" fillId="0" borderId="10" xfId="0" applyNumberFormat="1" applyFont="1" applyFill="1" applyBorder="1" applyAlignment="1">
      <alignment vertical="center"/>
    </xf>
    <xf numFmtId="49" fontId="38" fillId="25" borderId="10" xfId="0" applyNumberFormat="1" applyFont="1" applyFill="1" applyBorder="1" applyAlignment="1">
      <alignment horizontal="left" vertical="center"/>
    </xf>
    <xf numFmtId="3" fontId="41" fillId="0" borderId="10" xfId="0" applyNumberFormat="1" applyFont="1" applyFill="1" applyBorder="1" applyAlignment="1">
      <alignment vertical="center"/>
    </xf>
    <xf numFmtId="0" fontId="45" fillId="0" borderId="10" xfId="0" applyFont="1" applyFill="1" applyBorder="1" applyAlignment="1">
      <alignment vertical="center"/>
    </xf>
    <xf numFmtId="49" fontId="45" fillId="0" borderId="10" xfId="0" applyNumberFormat="1" applyFont="1" applyFill="1" applyBorder="1" applyAlignment="1">
      <alignment vertical="center"/>
    </xf>
    <xf numFmtId="49" fontId="45" fillId="25" borderId="10" xfId="0" applyNumberFormat="1" applyFont="1" applyFill="1" applyBorder="1" applyAlignment="1">
      <alignment horizontal="left" vertical="center"/>
    </xf>
    <xf numFmtId="0" fontId="45" fillId="0" borderId="10" xfId="0" applyFont="1" applyFill="1" applyBorder="1" applyAlignment="1">
      <alignment horizontal="left" vertical="center" wrapText="1"/>
    </xf>
    <xf numFmtId="3" fontId="45" fillId="0" borderId="10" xfId="0" applyNumberFormat="1" applyFont="1" applyFill="1" applyBorder="1" applyAlignment="1">
      <alignment vertical="center"/>
    </xf>
    <xf numFmtId="3" fontId="45" fillId="0" borderId="0" xfId="0" applyNumberFormat="1" applyFont="1" applyFill="1" applyAlignment="1">
      <alignment horizontal="center" vertical="center" wrapText="1"/>
    </xf>
    <xf numFmtId="3" fontId="41" fillId="0" borderId="0" xfId="0" applyNumberFormat="1" applyFont="1" applyFill="1" applyAlignment="1">
      <alignment horizontal="center" vertical="center" wrapText="1"/>
    </xf>
    <xf numFmtId="0" fontId="45" fillId="0" borderId="0" xfId="0" applyFont="1" applyFill="1"/>
    <xf numFmtId="0" fontId="41" fillId="0" borderId="10" xfId="0" applyFont="1" applyFill="1" applyBorder="1" applyAlignment="1">
      <alignment vertical="center"/>
    </xf>
    <xf numFmtId="49" fontId="41" fillId="0" borderId="10" xfId="0" applyNumberFormat="1" applyFont="1" applyFill="1" applyBorder="1" applyAlignment="1">
      <alignment vertical="center"/>
    </xf>
    <xf numFmtId="49" fontId="41" fillId="25" borderId="10" xfId="0" applyNumberFormat="1" applyFont="1" applyFill="1" applyBorder="1" applyAlignment="1">
      <alignment horizontal="left" vertical="center"/>
    </xf>
    <xf numFmtId="0" fontId="33" fillId="25" borderId="0" xfId="0" applyFont="1" applyFill="1" applyBorder="1" applyAlignment="1">
      <alignment horizontal="left" vertical="center"/>
    </xf>
    <xf numFmtId="0" fontId="41" fillId="0" borderId="0" xfId="0" applyFont="1" applyFill="1"/>
    <xf numFmtId="0" fontId="29" fillId="25" borderId="10" xfId="0" applyFont="1" applyFill="1" applyBorder="1" applyAlignment="1">
      <alignment vertical="center" wrapText="1"/>
    </xf>
    <xf numFmtId="0" fontId="15" fillId="25" borderId="10" xfId="0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left" vertical="center"/>
    </xf>
    <xf numFmtId="0" fontId="41" fillId="0" borderId="14" xfId="0" applyFont="1" applyFill="1" applyBorder="1" applyAlignment="1">
      <alignment horizontal="left" vertical="center"/>
    </xf>
    <xf numFmtId="0" fontId="29" fillId="25" borderId="0" xfId="0" applyFont="1" applyFill="1" applyAlignment="1"/>
    <xf numFmtId="49" fontId="35" fillId="25" borderId="0" xfId="0" applyNumberFormat="1" applyFont="1" applyFill="1" applyAlignment="1"/>
    <xf numFmtId="49" fontId="29" fillId="25" borderId="0" xfId="0" applyNumberFormat="1" applyFont="1" applyFill="1" applyAlignment="1"/>
    <xf numFmtId="0" fontId="41" fillId="25" borderId="0" xfId="0" applyFont="1" applyFill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35" fillId="0" borderId="0" xfId="0" applyFont="1" applyFill="1" applyAlignment="1"/>
    <xf numFmtId="0" fontId="15" fillId="0" borderId="0" xfId="0" applyFont="1" applyFill="1" applyAlignment="1"/>
    <xf numFmtId="0" fontId="15" fillId="0" borderId="0" xfId="0" applyFont="1" applyFill="1" applyAlignment="1">
      <alignment vertical="center"/>
    </xf>
    <xf numFmtId="49" fontId="31" fillId="0" borderId="0" xfId="0" applyNumberFormat="1" applyFont="1" applyFill="1" applyAlignment="1">
      <alignment vertical="center"/>
    </xf>
    <xf numFmtId="49" fontId="42" fillId="0" borderId="0" xfId="0" applyNumberFormat="1" applyFont="1" applyFill="1" applyAlignment="1">
      <alignment vertical="center"/>
    </xf>
    <xf numFmtId="3" fontId="42" fillId="0" borderId="0" xfId="0" applyNumberFormat="1" applyFont="1" applyFill="1" applyAlignment="1">
      <alignment vertical="center"/>
    </xf>
    <xf numFmtId="4" fontId="42" fillId="0" borderId="0" xfId="0" applyNumberFormat="1" applyFont="1" applyFill="1" applyAlignment="1">
      <alignment vertical="center"/>
    </xf>
    <xf numFmtId="3" fontId="46" fillId="0" borderId="0" xfId="0" applyNumberFormat="1" applyFont="1" applyFill="1" applyAlignment="1">
      <alignment horizontal="center" vertical="center"/>
    </xf>
    <xf numFmtId="4" fontId="29" fillId="0" borderId="0" xfId="0" applyNumberFormat="1" applyFont="1" applyFill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49" fontId="35" fillId="0" borderId="0" xfId="0" applyNumberFormat="1" applyFont="1" applyFill="1" applyBorder="1" applyAlignment="1">
      <alignment horizontal="left" vertical="center"/>
    </xf>
    <xf numFmtId="3" fontId="46" fillId="0" borderId="0" xfId="0" applyNumberFormat="1" applyFont="1" applyFill="1" applyAlignment="1">
      <alignment vertical="center"/>
    </xf>
    <xf numFmtId="3" fontId="35" fillId="0" borderId="0" xfId="0" applyNumberFormat="1" applyFont="1" applyFill="1" applyBorder="1" applyAlignment="1">
      <alignment vertical="center"/>
    </xf>
    <xf numFmtId="4" fontId="35" fillId="0" borderId="0" xfId="0" applyNumberFormat="1" applyFont="1" applyFill="1" applyBorder="1" applyAlignment="1">
      <alignment vertical="center"/>
    </xf>
    <xf numFmtId="49" fontId="35" fillId="25" borderId="0" xfId="0" applyNumberFormat="1" applyFont="1" applyFill="1" applyBorder="1" applyAlignment="1">
      <alignment horizontal="left" vertical="center"/>
    </xf>
    <xf numFmtId="0" fontId="35" fillId="0" borderId="0" xfId="0" applyFont="1" applyFill="1" applyBorder="1"/>
    <xf numFmtId="0" fontId="35" fillId="0" borderId="0" xfId="0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 wrapText="1"/>
    </xf>
    <xf numFmtId="3" fontId="29" fillId="0" borderId="0" xfId="0" applyNumberFormat="1" applyFont="1" applyFill="1" applyBorder="1" applyAlignment="1">
      <alignment vertical="center"/>
    </xf>
    <xf numFmtId="3" fontId="35" fillId="0" borderId="12" xfId="0" applyNumberFormat="1" applyFont="1" applyFill="1" applyBorder="1" applyAlignment="1">
      <alignment horizontal="center" vertical="center" wrapText="1"/>
    </xf>
    <xf numFmtId="3" fontId="35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/>
    <xf numFmtId="0" fontId="25" fillId="0" borderId="10" xfId="40" applyFont="1" applyBorder="1" applyAlignment="1">
      <alignment horizontal="center" vertical="center"/>
    </xf>
    <xf numFmtId="0" fontId="25" fillId="0" borderId="10" xfId="40" applyFont="1" applyBorder="1" applyAlignment="1">
      <alignment vertical="center" wrapText="1"/>
    </xf>
    <xf numFmtId="0" fontId="25" fillId="0" borderId="0" xfId="4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6" fillId="0" borderId="10" xfId="39" applyFont="1" applyBorder="1" applyAlignment="1">
      <alignment horizontal="center" vertical="center" wrapText="1"/>
    </xf>
    <xf numFmtId="0" fontId="22" fillId="0" borderId="0" xfId="39" applyFont="1" applyAlignment="1">
      <alignment horizontal="center" vertical="center" wrapText="1"/>
    </xf>
    <xf numFmtId="0" fontId="26" fillId="0" borderId="12" xfId="39" applyFont="1" applyBorder="1" applyAlignment="1">
      <alignment horizontal="center" vertical="center"/>
    </xf>
    <xf numFmtId="0" fontId="26" fillId="0" borderId="15" xfId="39" applyFont="1" applyBorder="1" applyAlignment="1">
      <alignment horizontal="center" vertical="center"/>
    </xf>
    <xf numFmtId="0" fontId="25" fillId="0" borderId="0" xfId="40" applyFont="1" applyAlignment="1">
      <alignment vertical="center" wrapText="1"/>
    </xf>
    <xf numFmtId="3" fontId="29" fillId="0" borderId="16" xfId="0" applyNumberFormat="1" applyFont="1" applyFill="1" applyBorder="1" applyAlignment="1">
      <alignment horizontal="center" vertical="center" wrapText="1"/>
    </xf>
    <xf numFmtId="3" fontId="29" fillId="0" borderId="17" xfId="0" applyNumberFormat="1" applyFont="1" applyFill="1" applyBorder="1" applyAlignment="1">
      <alignment horizontal="center" vertical="center" wrapText="1"/>
    </xf>
    <xf numFmtId="3" fontId="29" fillId="0" borderId="18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Alignment="1">
      <alignment horizontal="center" vertical="center" wrapText="1"/>
    </xf>
    <xf numFmtId="3" fontId="29" fillId="0" borderId="12" xfId="0" applyNumberFormat="1" applyFont="1" applyFill="1" applyBorder="1" applyAlignment="1">
      <alignment horizontal="center" vertical="center" wrapText="1"/>
    </xf>
    <xf numFmtId="3" fontId="29" fillId="0" borderId="15" xfId="0" applyNumberFormat="1" applyFont="1" applyFill="1" applyBorder="1" applyAlignment="1">
      <alignment horizontal="center" vertical="center" wrapText="1"/>
    </xf>
    <xf numFmtId="49" fontId="29" fillId="25" borderId="12" xfId="0" applyNumberFormat="1" applyFont="1" applyFill="1" applyBorder="1" applyAlignment="1">
      <alignment horizontal="center" vertical="center" wrapText="1"/>
    </xf>
    <xf numFmtId="49" fontId="29" fillId="25" borderId="15" xfId="0" applyNumberFormat="1" applyFont="1" applyFill="1" applyBorder="1" applyAlignment="1">
      <alignment horizontal="center" vertical="center" wrapText="1"/>
    </xf>
    <xf numFmtId="3" fontId="43" fillId="0" borderId="12" xfId="0" applyNumberFormat="1" applyFont="1" applyFill="1" applyBorder="1" applyAlignment="1">
      <alignment horizontal="center" vertical="center" wrapText="1"/>
    </xf>
    <xf numFmtId="3" fontId="43" fillId="0" borderId="15" xfId="0" applyNumberFormat="1" applyFont="1" applyFill="1" applyBorder="1" applyAlignment="1">
      <alignment horizontal="center" vertical="center" wrapText="1"/>
    </xf>
    <xf numFmtId="49" fontId="29" fillId="25" borderId="10" xfId="0" applyNumberFormat="1" applyFont="1" applyFill="1" applyBorder="1" applyAlignment="1">
      <alignment horizontal="center" vertical="center" wrapText="1"/>
    </xf>
    <xf numFmtId="3" fontId="35" fillId="25" borderId="12" xfId="0" applyNumberFormat="1" applyFont="1" applyFill="1" applyBorder="1" applyAlignment="1">
      <alignment horizontal="center" vertical="center" wrapText="1"/>
    </xf>
    <xf numFmtId="3" fontId="35" fillId="25" borderId="15" xfId="0" applyNumberFormat="1" applyFont="1" applyFill="1" applyBorder="1" applyAlignment="1">
      <alignment horizontal="center"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3" fontId="43" fillId="0" borderId="10" xfId="0" applyNumberFormat="1" applyFont="1" applyFill="1" applyBorder="1" applyAlignment="1">
      <alignment horizontal="center" vertical="center" wrapText="1"/>
    </xf>
    <xf numFmtId="3" fontId="29" fillId="0" borderId="13" xfId="0" applyNumberFormat="1" applyFont="1" applyFill="1" applyBorder="1" applyAlignment="1">
      <alignment horizontal="center" vertical="center" wrapText="1"/>
    </xf>
    <xf numFmtId="3" fontId="29" fillId="0" borderId="14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29" fillId="0" borderId="0" xfId="0" applyNumberFormat="1" applyFont="1" applyFill="1" applyAlignment="1">
      <alignment horizontal="center" vertical="center" wrapText="1"/>
    </xf>
    <xf numFmtId="3" fontId="29" fillId="25" borderId="10" xfId="0" applyNumberFormat="1" applyFont="1" applyFill="1" applyBorder="1" applyAlignment="1">
      <alignment horizontal="center" vertical="center" wrapText="1"/>
    </xf>
    <xf numFmtId="3" fontId="29" fillId="25" borderId="12" xfId="0" applyNumberFormat="1" applyFont="1" applyFill="1" applyBorder="1" applyAlignment="1">
      <alignment horizontal="center" vertical="center" wrapText="1"/>
    </xf>
    <xf numFmtId="3" fontId="29" fillId="25" borderId="15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49" fontId="47" fillId="0" borderId="0" xfId="0" applyNumberFormat="1" applyFont="1" applyFill="1" applyAlignment="1">
      <alignment horizontal="center" vertical="center" wrapText="1"/>
    </xf>
    <xf numFmtId="0" fontId="42" fillId="0" borderId="0" xfId="0" applyFont="1" applyFill="1" applyAlignment="1">
      <alignment horizontal="center" vertical="center"/>
    </xf>
    <xf numFmtId="0" fontId="29" fillId="25" borderId="12" xfId="0" applyFont="1" applyFill="1" applyBorder="1" applyAlignment="1">
      <alignment horizontal="center" vertical="center" wrapText="1"/>
    </xf>
    <xf numFmtId="0" fontId="29" fillId="25" borderId="15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wrapText="1"/>
    </xf>
    <xf numFmtId="0" fontId="33" fillId="0" borderId="0" xfId="0" applyFont="1" applyFill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49" fontId="35" fillId="0" borderId="10" xfId="0" applyNumberFormat="1" applyFont="1" applyFill="1" applyBorder="1" applyAlignment="1">
      <alignment horizontal="center" vertical="center" wrapText="1"/>
    </xf>
    <xf numFmtId="49" fontId="35" fillId="0" borderId="12" xfId="0" applyNumberFormat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35" fillId="0" borderId="12" xfId="0" applyNumberFormat="1" applyFont="1" applyFill="1" applyBorder="1" applyAlignment="1">
      <alignment horizontal="center" vertical="center" wrapText="1"/>
    </xf>
    <xf numFmtId="3" fontId="35" fillId="0" borderId="15" xfId="0" applyNumberFormat="1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left" vertical="center" wrapText="1"/>
    </xf>
    <xf numFmtId="49" fontId="29" fillId="0" borderId="12" xfId="0" applyNumberFormat="1" applyFont="1" applyFill="1" applyBorder="1" applyAlignment="1">
      <alignment horizontal="left" vertical="center" wrapText="1"/>
    </xf>
    <xf numFmtId="0" fontId="0" fillId="0" borderId="0" xfId="0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BugetC" xfId="38"/>
    <cellStyle name="Normal_Ordonatori SGG" xfId="39"/>
    <cellStyle name="Normal_Tabel informatii ordonatori pt. Curtea de Conturi" xfId="4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152400</xdr:rowOff>
    </xdr:from>
    <xdr:ext cx="184731" cy="264560"/>
    <xdr:sp macro="" textlink="">
      <xdr:nvSpPr>
        <xdr:cNvPr id="2" name="TextBox 1"/>
        <xdr:cNvSpPr txBox="1"/>
      </xdr:nvSpPr>
      <xdr:spPr>
        <a:xfrm>
          <a:off x="4038600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5</xdr:row>
      <xdr:rowOff>152400</xdr:rowOff>
    </xdr:from>
    <xdr:ext cx="184731" cy="264560"/>
    <xdr:sp macro="" textlink="">
      <xdr:nvSpPr>
        <xdr:cNvPr id="3" name="TextBox 1"/>
        <xdr:cNvSpPr txBox="1"/>
      </xdr:nvSpPr>
      <xdr:spPr>
        <a:xfrm>
          <a:off x="5162550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184731" cy="264560"/>
    <xdr:sp macro="" textlink="">
      <xdr:nvSpPr>
        <xdr:cNvPr id="4" name="TextBox 1"/>
        <xdr:cNvSpPr txBox="1"/>
      </xdr:nvSpPr>
      <xdr:spPr>
        <a:xfrm>
          <a:off x="51625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19050</xdr:colOff>
      <xdr:row>5</xdr:row>
      <xdr:rowOff>152400</xdr:rowOff>
    </xdr:from>
    <xdr:ext cx="184731" cy="264560"/>
    <xdr:sp macro="" textlink="">
      <xdr:nvSpPr>
        <xdr:cNvPr id="5" name="TextBox 1"/>
        <xdr:cNvSpPr txBox="1"/>
      </xdr:nvSpPr>
      <xdr:spPr>
        <a:xfrm>
          <a:off x="5181600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C15"/>
  <sheetViews>
    <sheetView zoomScaleNormal="100" workbookViewId="0">
      <selection activeCell="A14" sqref="A14:C14"/>
    </sheetView>
  </sheetViews>
  <sheetFormatPr defaultColWidth="10.6640625" defaultRowHeight="15" x14ac:dyDescent="0.25"/>
  <cols>
    <col min="1" max="1" width="6.1640625" style="6" customWidth="1"/>
    <col min="2" max="2" width="64.5" style="7" customWidth="1"/>
    <col min="3" max="3" width="19.6640625" style="6" customWidth="1"/>
    <col min="4" max="16384" width="10.6640625" style="8"/>
  </cols>
  <sheetData>
    <row r="1" spans="1:3" s="4" customFormat="1" ht="15.75" x14ac:dyDescent="0.2">
      <c r="A1" s="1" t="s">
        <v>0</v>
      </c>
      <c r="B1" s="2"/>
      <c r="C1" s="3"/>
    </row>
    <row r="2" spans="1:3" s="4" customFormat="1" x14ac:dyDescent="0.2">
      <c r="A2" s="5"/>
      <c r="B2" s="2"/>
      <c r="C2" s="3"/>
    </row>
    <row r="3" spans="1:3" s="4" customFormat="1" ht="44.25" customHeight="1" x14ac:dyDescent="0.2">
      <c r="A3" s="150" t="s">
        <v>329</v>
      </c>
      <c r="B3" s="150"/>
      <c r="C3" s="150"/>
    </row>
    <row r="4" spans="1:3" ht="18" customHeight="1" x14ac:dyDescent="0.25"/>
    <row r="5" spans="1:3" s="3" customFormat="1" ht="26.25" customHeight="1" x14ac:dyDescent="0.2">
      <c r="A5" s="149" t="s">
        <v>1</v>
      </c>
      <c r="B5" s="149" t="s">
        <v>2</v>
      </c>
      <c r="C5" s="151" t="s">
        <v>3</v>
      </c>
    </row>
    <row r="6" spans="1:3" s="3" customFormat="1" ht="15.75" customHeight="1" x14ac:dyDescent="0.2">
      <c r="A6" s="149"/>
      <c r="B6" s="149"/>
      <c r="C6" s="152"/>
    </row>
    <row r="7" spans="1:3" s="12" customFormat="1" ht="45" customHeight="1" x14ac:dyDescent="0.25">
      <c r="A7" s="9">
        <v>1</v>
      </c>
      <c r="B7" s="10" t="s">
        <v>4</v>
      </c>
      <c r="C7" s="11" t="s">
        <v>5</v>
      </c>
    </row>
    <row r="8" spans="1:3" s="13" customFormat="1" ht="39.75" customHeight="1" x14ac:dyDescent="0.2">
      <c r="A8" s="9">
        <v>2</v>
      </c>
      <c r="B8" s="10" t="s">
        <v>6</v>
      </c>
      <c r="C8" s="11" t="s">
        <v>7</v>
      </c>
    </row>
    <row r="9" spans="1:3" s="13" customFormat="1" ht="39.75" customHeight="1" x14ac:dyDescent="0.2">
      <c r="A9" s="9">
        <v>3</v>
      </c>
      <c r="B9" s="10" t="s">
        <v>8</v>
      </c>
      <c r="C9" s="11" t="s">
        <v>15</v>
      </c>
    </row>
    <row r="10" spans="1:3" s="13" customFormat="1" ht="66" customHeight="1" x14ac:dyDescent="0.2">
      <c r="A10" s="9">
        <v>4</v>
      </c>
      <c r="B10" s="10" t="s">
        <v>9</v>
      </c>
      <c r="C10" s="11" t="s">
        <v>10</v>
      </c>
    </row>
    <row r="11" spans="1:3" s="13" customFormat="1" ht="57" customHeight="1" x14ac:dyDescent="0.2">
      <c r="A11" s="9">
        <v>5</v>
      </c>
      <c r="B11" s="10" t="s">
        <v>11</v>
      </c>
      <c r="C11" s="11" t="s">
        <v>12</v>
      </c>
    </row>
    <row r="12" spans="1:3" s="12" customFormat="1" ht="54.75" customHeight="1" x14ac:dyDescent="0.25">
      <c r="A12" s="9">
        <v>6</v>
      </c>
      <c r="B12" s="10" t="s">
        <v>13</v>
      </c>
      <c r="C12" s="11" t="s">
        <v>14</v>
      </c>
    </row>
    <row r="13" spans="1:3" ht="62.25" customHeight="1" x14ac:dyDescent="0.25">
      <c r="A13" s="145">
        <v>7</v>
      </c>
      <c r="B13" s="146" t="s">
        <v>343</v>
      </c>
      <c r="C13" s="11" t="s">
        <v>344</v>
      </c>
    </row>
    <row r="14" spans="1:3" ht="138.75" customHeight="1" x14ac:dyDescent="0.25">
      <c r="A14" s="153"/>
      <c r="B14" s="148"/>
      <c r="C14" s="148"/>
    </row>
    <row r="15" spans="1:3" ht="40.5" customHeight="1" x14ac:dyDescent="0.25">
      <c r="A15" s="147"/>
      <c r="B15" s="148"/>
      <c r="C15" s="148"/>
    </row>
  </sheetData>
  <autoFilter ref="B5:B6"/>
  <mergeCells count="6">
    <mergeCell ref="A15:C15"/>
    <mergeCell ref="A5:A6"/>
    <mergeCell ref="B5:B6"/>
    <mergeCell ref="A3:C3"/>
    <mergeCell ref="C5:C6"/>
    <mergeCell ref="A14:C14"/>
  </mergeCells>
  <phoneticPr fontId="2" type="noConversion"/>
  <printOptions horizontalCentered="1"/>
  <pageMargins left="0.15748031496062992" right="0.15748031496062992" top="0.22" bottom="0.39370078740157483" header="0.16" footer="0.19685039370078741"/>
  <pageSetup scale="64" orientation="portrait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DF271"/>
  <sheetViews>
    <sheetView topLeftCell="H1" zoomScaleNormal="100" zoomScaleSheetLayoutView="100" workbookViewId="0">
      <selection activeCell="A73" sqref="A1:A65536"/>
    </sheetView>
  </sheetViews>
  <sheetFormatPr defaultRowHeight="11.25" x14ac:dyDescent="0.2"/>
  <cols>
    <col min="1" max="1" width="11.83203125" style="14" hidden="1" customWidth="1"/>
    <col min="2" max="2" width="4.5" style="73" hidden="1" customWidth="1"/>
    <col min="3" max="3" width="4.1640625" style="73" hidden="1" customWidth="1"/>
    <col min="4" max="4" width="5.1640625" style="73" hidden="1" customWidth="1"/>
    <col min="5" max="5" width="4.5" style="73" hidden="1" customWidth="1"/>
    <col min="6" max="6" width="3.6640625" style="73" hidden="1" customWidth="1"/>
    <col min="7" max="7" width="4.6640625" style="74" hidden="1" customWidth="1"/>
    <col min="8" max="8" width="9.83203125" style="80" customWidth="1"/>
    <col min="9" max="9" width="57.83203125" style="14" customWidth="1"/>
    <col min="10" max="10" width="10.5" style="16" hidden="1" customWidth="1"/>
    <col min="11" max="11" width="13.6640625" style="16" customWidth="1"/>
    <col min="12" max="12" width="9.5" style="16" hidden="1" customWidth="1"/>
    <col min="13" max="14" width="8.33203125" style="16" hidden="1" customWidth="1"/>
    <col min="15" max="15" width="8.6640625" style="16" hidden="1" customWidth="1"/>
    <col min="16" max="16" width="7.83203125" style="16" hidden="1" customWidth="1"/>
    <col min="17" max="17" width="8.1640625" style="16" hidden="1" customWidth="1"/>
    <col min="18" max="18" width="8.6640625" style="16" hidden="1" customWidth="1"/>
    <col min="19" max="20" width="9.83203125" style="16" hidden="1" customWidth="1"/>
    <col min="21" max="21" width="8" style="16" hidden="1" customWidth="1"/>
    <col min="22" max="22" width="9.33203125" style="16" hidden="1" customWidth="1"/>
    <col min="23" max="24" width="9.5" style="16" hidden="1" customWidth="1"/>
    <col min="25" max="26" width="10.1640625" style="16" hidden="1" customWidth="1"/>
    <col min="27" max="27" width="11.6640625" style="16" hidden="1" customWidth="1"/>
    <col min="28" max="28" width="9.1640625" style="16" hidden="1" customWidth="1"/>
    <col min="29" max="30" width="9.6640625" style="16" hidden="1" customWidth="1"/>
    <col min="31" max="31" width="9" style="16" hidden="1" customWidth="1"/>
    <col min="32" max="32" width="7.1640625" style="16" hidden="1" customWidth="1"/>
    <col min="33" max="33" width="7.33203125" style="16" hidden="1" customWidth="1"/>
    <col min="34" max="34" width="8" style="16" hidden="1" customWidth="1"/>
    <col min="35" max="35" width="9.5" style="16" hidden="1" customWidth="1"/>
    <col min="36" max="36" width="8" style="16" hidden="1" customWidth="1"/>
    <col min="37" max="37" width="9" style="16" hidden="1" customWidth="1"/>
    <col min="38" max="39" width="8.6640625" style="16" hidden="1" customWidth="1"/>
    <col min="40" max="41" width="9.5" style="16" hidden="1" customWidth="1"/>
    <col min="42" max="42" width="11.6640625" style="16" hidden="1" customWidth="1"/>
    <col min="43" max="43" width="9.33203125" style="16" hidden="1" customWidth="1"/>
    <col min="44" max="44" width="8" style="16" hidden="1" customWidth="1"/>
    <col min="45" max="45" width="8.5" style="16" hidden="1" customWidth="1"/>
    <col min="46" max="46" width="10.5" style="16" hidden="1" customWidth="1"/>
    <col min="47" max="47" width="6.83203125" style="16" hidden="1" customWidth="1"/>
    <col min="48" max="48" width="7.1640625" style="16" hidden="1" customWidth="1"/>
    <col min="49" max="49" width="7.33203125" style="16" hidden="1" customWidth="1"/>
    <col min="50" max="53" width="11.1640625" style="16" hidden="1" customWidth="1"/>
    <col min="54" max="54" width="6.83203125" style="16" hidden="1" customWidth="1"/>
    <col min="55" max="94" width="11.1640625" style="16" hidden="1" customWidth="1"/>
    <col min="95" max="16384" width="9.33203125" style="14"/>
  </cols>
  <sheetData>
    <row r="1" spans="1:110" ht="17.25" customHeight="1" x14ac:dyDescent="0.2">
      <c r="H1" s="75" t="s">
        <v>0</v>
      </c>
    </row>
    <row r="2" spans="1:110" ht="36" customHeight="1" x14ac:dyDescent="0.2">
      <c r="H2" s="73"/>
      <c r="N2" s="172" t="s">
        <v>263</v>
      </c>
      <c r="O2" s="172"/>
      <c r="P2" s="172"/>
      <c r="Q2" s="172"/>
      <c r="AC2" s="21"/>
      <c r="AD2" s="157" t="s">
        <v>263</v>
      </c>
      <c r="AE2" s="157"/>
      <c r="AF2" s="157"/>
      <c r="AG2" s="34"/>
      <c r="AI2" s="21"/>
      <c r="AJ2" s="21"/>
      <c r="AK2" s="21"/>
      <c r="AL2" s="21"/>
      <c r="AM2" s="21"/>
      <c r="AN2" s="21"/>
      <c r="AO2" s="21"/>
      <c r="AP2" s="21"/>
      <c r="AQ2" s="21"/>
      <c r="AR2" s="157" t="s">
        <v>263</v>
      </c>
      <c r="AS2" s="157"/>
      <c r="AT2" s="157"/>
      <c r="AU2" s="157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157" t="s">
        <v>263</v>
      </c>
      <c r="BV2" s="157"/>
      <c r="BW2" s="34"/>
      <c r="BX2" s="34"/>
      <c r="BY2" s="34"/>
      <c r="BZ2" s="34"/>
      <c r="CA2" s="34"/>
      <c r="CB2" s="34"/>
      <c r="CC2" s="34"/>
      <c r="CD2" s="157" t="s">
        <v>263</v>
      </c>
      <c r="CE2" s="157"/>
      <c r="CF2" s="157"/>
      <c r="CG2" s="34"/>
      <c r="CH2" s="34"/>
      <c r="CI2" s="34"/>
      <c r="CJ2" s="34"/>
      <c r="CK2" s="34"/>
      <c r="CL2" s="34"/>
      <c r="CM2" s="34"/>
      <c r="CN2" s="157" t="s">
        <v>263</v>
      </c>
      <c r="CO2" s="157"/>
      <c r="CP2" s="157"/>
    </row>
    <row r="3" spans="1:110" ht="12" customHeight="1" x14ac:dyDescent="0.2">
      <c r="H3" s="73"/>
      <c r="N3" s="172"/>
      <c r="O3" s="172"/>
      <c r="P3" s="172"/>
      <c r="Q3" s="172"/>
      <c r="AC3" s="21"/>
      <c r="AD3" s="157"/>
      <c r="AE3" s="157"/>
      <c r="AF3" s="157"/>
      <c r="AG3" s="34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157" t="s">
        <v>263</v>
      </c>
      <c r="BH3" s="157"/>
      <c r="BI3" s="157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76"/>
      <c r="BW3" s="34"/>
      <c r="BX3" s="34"/>
      <c r="BY3" s="34"/>
      <c r="BZ3" s="34"/>
      <c r="CA3" s="34"/>
      <c r="CB3" s="34"/>
      <c r="CC3" s="34"/>
      <c r="CD3" s="34"/>
      <c r="CE3" s="34"/>
      <c r="CF3" s="76"/>
      <c r="CG3" s="34"/>
      <c r="CH3" s="34"/>
      <c r="CI3" s="34"/>
      <c r="CJ3" s="34"/>
      <c r="CK3" s="34"/>
      <c r="CL3" s="34"/>
      <c r="CM3" s="34"/>
      <c r="CN3" s="34"/>
      <c r="CO3" s="34"/>
      <c r="CP3" s="76"/>
    </row>
    <row r="4" spans="1:110" ht="40.5" customHeight="1" x14ac:dyDescent="0.2">
      <c r="H4" s="177" t="s">
        <v>333</v>
      </c>
      <c r="I4" s="177"/>
      <c r="J4" s="177"/>
      <c r="K4" s="177"/>
      <c r="L4" s="77"/>
      <c r="M4" s="77"/>
      <c r="N4" s="77"/>
      <c r="O4" s="77"/>
      <c r="P4" s="77"/>
      <c r="Q4" s="77"/>
      <c r="R4" s="77"/>
      <c r="S4" s="78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</row>
    <row r="5" spans="1:110" ht="4.5" customHeight="1" x14ac:dyDescent="0.2">
      <c r="H5" s="79"/>
    </row>
    <row r="6" spans="1:110" ht="23.25" customHeight="1" x14ac:dyDescent="0.2">
      <c r="I6" s="25" t="s">
        <v>334</v>
      </c>
      <c r="J6" s="81"/>
      <c r="K6" s="81"/>
      <c r="L6" s="81"/>
      <c r="M6" s="81"/>
      <c r="N6" s="81"/>
      <c r="O6" s="82"/>
      <c r="P6" s="81"/>
      <c r="Q6" s="83"/>
      <c r="R6" s="82" t="s">
        <v>16</v>
      </c>
      <c r="S6" s="84">
        <f>S9-S61</f>
        <v>0</v>
      </c>
      <c r="T6" s="84"/>
      <c r="U6" s="84">
        <f>U9-U61</f>
        <v>0</v>
      </c>
      <c r="V6" s="84">
        <f>V9-V61</f>
        <v>0</v>
      </c>
      <c r="W6" s="84">
        <f>W9-W61</f>
        <v>0</v>
      </c>
      <c r="X6" s="84"/>
      <c r="Y6" s="84">
        <f>Y9-Y61</f>
        <v>0</v>
      </c>
      <c r="Z6" s="84">
        <f>Z9-Z61</f>
        <v>0</v>
      </c>
      <c r="AA6" s="84">
        <f>AA9-K9</f>
        <v>0</v>
      </c>
      <c r="AB6" s="84"/>
      <c r="AC6" s="84"/>
      <c r="AD6" s="84"/>
      <c r="AF6" s="84"/>
      <c r="AG6" s="85"/>
      <c r="AH6" s="85" t="s">
        <v>16</v>
      </c>
      <c r="AI6" s="84">
        <f>AI9-AI61</f>
        <v>0</v>
      </c>
      <c r="AJ6" s="84">
        <f>AJ9-AJ61</f>
        <v>0</v>
      </c>
      <c r="AK6" s="84">
        <f>AK9-AK61</f>
        <v>0</v>
      </c>
      <c r="AL6" s="84">
        <f>AL9-AL61</f>
        <v>0</v>
      </c>
      <c r="AM6" s="84"/>
      <c r="AN6" s="84">
        <f>AN9-AN61</f>
        <v>0</v>
      </c>
      <c r="AO6" s="84"/>
      <c r="AP6" s="84"/>
      <c r="AQ6" s="27"/>
      <c r="AR6" s="27"/>
      <c r="AS6" s="27"/>
      <c r="AT6" s="27" t="s">
        <v>16</v>
      </c>
      <c r="AU6" s="27"/>
      <c r="AV6" s="27"/>
      <c r="AW6" s="27"/>
      <c r="AX6" s="27"/>
      <c r="AY6" s="27">
        <f>AY9-AY61</f>
        <v>0</v>
      </c>
      <c r="AZ6" s="27">
        <f>AZ9-AZ61</f>
        <v>0</v>
      </c>
      <c r="BA6" s="27">
        <f>BA9-BA61</f>
        <v>0</v>
      </c>
      <c r="BB6" s="27"/>
      <c r="BC6" s="27">
        <f>BC9-BC61</f>
        <v>0</v>
      </c>
      <c r="BD6" s="27"/>
      <c r="BE6" s="27"/>
      <c r="BF6" s="27"/>
      <c r="BG6" s="27"/>
      <c r="BH6" s="27"/>
      <c r="BI6" s="27" t="s">
        <v>16</v>
      </c>
      <c r="BJ6" s="27"/>
      <c r="BK6" s="27"/>
      <c r="BL6" s="27"/>
      <c r="BM6" s="27"/>
      <c r="BN6" s="27"/>
      <c r="BO6" s="27"/>
      <c r="BP6" s="27"/>
      <c r="BQ6" s="27"/>
      <c r="BR6" s="86"/>
      <c r="BS6" s="27"/>
      <c r="BT6" s="27"/>
      <c r="BU6" s="27"/>
      <c r="BV6" s="85" t="s">
        <v>16</v>
      </c>
      <c r="BW6" s="27"/>
      <c r="BX6" s="27"/>
      <c r="BY6" s="27"/>
      <c r="BZ6" s="27"/>
      <c r="CA6" s="27"/>
      <c r="CB6" s="27"/>
      <c r="CC6" s="27"/>
      <c r="CD6" s="27"/>
      <c r="CE6" s="27"/>
      <c r="CF6" s="27" t="s">
        <v>16</v>
      </c>
      <c r="CG6" s="27"/>
      <c r="CH6" s="27"/>
      <c r="CI6" s="27"/>
      <c r="CJ6" s="27"/>
      <c r="CK6" s="27"/>
      <c r="CL6" s="27"/>
      <c r="CM6" s="27"/>
      <c r="CN6" s="27"/>
      <c r="CO6" s="27"/>
      <c r="CP6" s="27" t="s">
        <v>16</v>
      </c>
    </row>
    <row r="7" spans="1:110" s="29" customFormat="1" ht="27" customHeight="1" x14ac:dyDescent="0.2">
      <c r="A7" s="164" t="s">
        <v>17</v>
      </c>
      <c r="B7" s="160" t="s">
        <v>264</v>
      </c>
      <c r="C7" s="160" t="s">
        <v>265</v>
      </c>
      <c r="D7" s="160" t="s">
        <v>266</v>
      </c>
      <c r="E7" s="160" t="s">
        <v>267</v>
      </c>
      <c r="F7" s="160" t="s">
        <v>268</v>
      </c>
      <c r="G7" s="160" t="s">
        <v>269</v>
      </c>
      <c r="H7" s="160" t="s">
        <v>17</v>
      </c>
      <c r="I7" s="179" t="s">
        <v>18</v>
      </c>
      <c r="J7" s="174" t="s">
        <v>270</v>
      </c>
      <c r="K7" s="165" t="s">
        <v>335</v>
      </c>
      <c r="L7" s="154" t="s">
        <v>271</v>
      </c>
      <c r="M7" s="155"/>
      <c r="N7" s="155"/>
      <c r="O7" s="155"/>
      <c r="P7" s="167" t="s">
        <v>272</v>
      </c>
      <c r="Q7" s="167"/>
      <c r="R7" s="167"/>
      <c r="S7" s="158" t="s">
        <v>273</v>
      </c>
      <c r="T7" s="158" t="s">
        <v>274</v>
      </c>
      <c r="U7" s="154" t="s">
        <v>275</v>
      </c>
      <c r="V7" s="155"/>
      <c r="W7" s="155"/>
      <c r="X7" s="155"/>
      <c r="Y7" s="155"/>
      <c r="Z7" s="156"/>
      <c r="AA7" s="174" t="s">
        <v>276</v>
      </c>
      <c r="AB7" s="154" t="s">
        <v>271</v>
      </c>
      <c r="AC7" s="155"/>
      <c r="AD7" s="155"/>
      <c r="AE7" s="155"/>
      <c r="AF7" s="167" t="s">
        <v>272</v>
      </c>
      <c r="AG7" s="167"/>
      <c r="AH7" s="167"/>
      <c r="AI7" s="158" t="s">
        <v>277</v>
      </c>
      <c r="AJ7" s="169" t="s">
        <v>275</v>
      </c>
      <c r="AK7" s="170"/>
      <c r="AL7" s="170"/>
      <c r="AM7" s="170"/>
      <c r="AN7" s="170"/>
      <c r="AO7" s="171"/>
      <c r="AP7" s="158" t="s">
        <v>278</v>
      </c>
      <c r="AQ7" s="167" t="s">
        <v>275</v>
      </c>
      <c r="AR7" s="167"/>
      <c r="AS7" s="167"/>
      <c r="AT7" s="167"/>
      <c r="AU7" s="167" t="s">
        <v>272</v>
      </c>
      <c r="AV7" s="167"/>
      <c r="AW7" s="167"/>
      <c r="AX7" s="173" t="s">
        <v>279</v>
      </c>
      <c r="AY7" s="169" t="s">
        <v>275</v>
      </c>
      <c r="AZ7" s="170"/>
      <c r="BA7" s="170"/>
      <c r="BB7" s="170"/>
      <c r="BC7" s="170"/>
      <c r="BD7" s="171"/>
      <c r="BE7" s="168" t="s">
        <v>280</v>
      </c>
      <c r="BF7" s="154" t="s">
        <v>275</v>
      </c>
      <c r="BG7" s="155"/>
      <c r="BH7" s="155"/>
      <c r="BI7" s="156"/>
      <c r="BJ7" s="154" t="s">
        <v>272</v>
      </c>
      <c r="BK7" s="155"/>
      <c r="BL7" s="156"/>
      <c r="BM7" s="158" t="s">
        <v>281</v>
      </c>
      <c r="BN7" s="154" t="s">
        <v>275</v>
      </c>
      <c r="BO7" s="155"/>
      <c r="BP7" s="155"/>
      <c r="BQ7" s="156"/>
      <c r="BR7" s="158" t="s">
        <v>282</v>
      </c>
      <c r="BS7" s="154" t="s">
        <v>275</v>
      </c>
      <c r="BT7" s="155"/>
      <c r="BU7" s="155"/>
      <c r="BV7" s="156"/>
      <c r="BW7" s="158" t="s">
        <v>273</v>
      </c>
      <c r="BX7" s="154" t="s">
        <v>275</v>
      </c>
      <c r="BY7" s="155"/>
      <c r="BZ7" s="155"/>
      <c r="CA7" s="156"/>
      <c r="CB7" s="162" t="s">
        <v>283</v>
      </c>
      <c r="CC7" s="154" t="s">
        <v>275</v>
      </c>
      <c r="CD7" s="155"/>
      <c r="CE7" s="155"/>
      <c r="CF7" s="156"/>
      <c r="CG7" s="158" t="s">
        <v>284</v>
      </c>
      <c r="CH7" s="154" t="s">
        <v>275</v>
      </c>
      <c r="CI7" s="155"/>
      <c r="CJ7" s="155"/>
      <c r="CK7" s="156"/>
      <c r="CL7" s="162" t="s">
        <v>285</v>
      </c>
      <c r="CM7" s="154" t="s">
        <v>275</v>
      </c>
      <c r="CN7" s="155"/>
      <c r="CO7" s="155"/>
      <c r="CP7" s="156"/>
    </row>
    <row r="8" spans="1:110" s="29" customFormat="1" ht="23.25" customHeight="1" x14ac:dyDescent="0.2">
      <c r="A8" s="160"/>
      <c r="B8" s="161"/>
      <c r="C8" s="161"/>
      <c r="D8" s="161"/>
      <c r="E8" s="161"/>
      <c r="F8" s="161"/>
      <c r="G8" s="161"/>
      <c r="H8" s="161"/>
      <c r="I8" s="180"/>
      <c r="J8" s="175"/>
      <c r="K8" s="166"/>
      <c r="L8" s="87" t="s">
        <v>286</v>
      </c>
      <c r="M8" s="87" t="s">
        <v>287</v>
      </c>
      <c r="N8" s="87" t="s">
        <v>288</v>
      </c>
      <c r="O8" s="89" t="s">
        <v>289</v>
      </c>
      <c r="P8" s="90" t="s">
        <v>290</v>
      </c>
      <c r="Q8" s="90" t="s">
        <v>291</v>
      </c>
      <c r="R8" s="91" t="s">
        <v>292</v>
      </c>
      <c r="S8" s="159"/>
      <c r="T8" s="159"/>
      <c r="U8" s="28" t="s">
        <v>286</v>
      </c>
      <c r="V8" s="28" t="s">
        <v>287</v>
      </c>
      <c r="W8" s="28" t="s">
        <v>288</v>
      </c>
      <c r="X8" s="87" t="s">
        <v>293</v>
      </c>
      <c r="Y8" s="28" t="s">
        <v>289</v>
      </c>
      <c r="Z8" s="87" t="s">
        <v>293</v>
      </c>
      <c r="AA8" s="175"/>
      <c r="AB8" s="87" t="s">
        <v>286</v>
      </c>
      <c r="AC8" s="87" t="s">
        <v>287</v>
      </c>
      <c r="AD8" s="87" t="s">
        <v>288</v>
      </c>
      <c r="AE8" s="89" t="s">
        <v>289</v>
      </c>
      <c r="AF8" s="90" t="s">
        <v>290</v>
      </c>
      <c r="AG8" s="90" t="s">
        <v>291</v>
      </c>
      <c r="AH8" s="91" t="s">
        <v>292</v>
      </c>
      <c r="AI8" s="159"/>
      <c r="AJ8" s="28" t="s">
        <v>286</v>
      </c>
      <c r="AK8" s="28" t="s">
        <v>287</v>
      </c>
      <c r="AL8" s="28" t="s">
        <v>288</v>
      </c>
      <c r="AM8" s="87" t="s">
        <v>293</v>
      </c>
      <c r="AN8" s="28" t="s">
        <v>289</v>
      </c>
      <c r="AO8" s="87" t="s">
        <v>293</v>
      </c>
      <c r="AP8" s="159"/>
      <c r="AQ8" s="88" t="s">
        <v>286</v>
      </c>
      <c r="AR8" s="88" t="s">
        <v>287</v>
      </c>
      <c r="AS8" s="88" t="s">
        <v>288</v>
      </c>
      <c r="AT8" s="88" t="s">
        <v>289</v>
      </c>
      <c r="AU8" s="90" t="s">
        <v>290</v>
      </c>
      <c r="AV8" s="90" t="s">
        <v>291</v>
      </c>
      <c r="AW8" s="90" t="s">
        <v>292</v>
      </c>
      <c r="AX8" s="173"/>
      <c r="AY8" s="28" t="s">
        <v>286</v>
      </c>
      <c r="AZ8" s="28" t="s">
        <v>287</v>
      </c>
      <c r="BA8" s="28" t="s">
        <v>288</v>
      </c>
      <c r="BB8" s="28" t="s">
        <v>274</v>
      </c>
      <c r="BC8" s="28" t="s">
        <v>289</v>
      </c>
      <c r="BD8" s="28" t="s">
        <v>274</v>
      </c>
      <c r="BE8" s="158"/>
      <c r="BF8" s="28" t="s">
        <v>286</v>
      </c>
      <c r="BG8" s="28" t="s">
        <v>287</v>
      </c>
      <c r="BH8" s="28" t="s">
        <v>288</v>
      </c>
      <c r="BI8" s="28" t="s">
        <v>289</v>
      </c>
      <c r="BJ8" s="90" t="s">
        <v>290</v>
      </c>
      <c r="BK8" s="90" t="s">
        <v>291</v>
      </c>
      <c r="BL8" s="90" t="s">
        <v>292</v>
      </c>
      <c r="BM8" s="159"/>
      <c r="BN8" s="28" t="s">
        <v>286</v>
      </c>
      <c r="BO8" s="28" t="s">
        <v>287</v>
      </c>
      <c r="BP8" s="28" t="s">
        <v>288</v>
      </c>
      <c r="BQ8" s="28" t="s">
        <v>289</v>
      </c>
      <c r="BR8" s="159"/>
      <c r="BS8" s="28" t="s">
        <v>286</v>
      </c>
      <c r="BT8" s="28" t="s">
        <v>287</v>
      </c>
      <c r="BU8" s="28" t="s">
        <v>288</v>
      </c>
      <c r="BV8" s="28" t="s">
        <v>289</v>
      </c>
      <c r="BW8" s="159"/>
      <c r="BX8" s="28" t="s">
        <v>286</v>
      </c>
      <c r="BY8" s="28" t="s">
        <v>287</v>
      </c>
      <c r="BZ8" s="28" t="s">
        <v>288</v>
      </c>
      <c r="CA8" s="28" t="s">
        <v>289</v>
      </c>
      <c r="CB8" s="163"/>
      <c r="CC8" s="28" t="s">
        <v>286</v>
      </c>
      <c r="CD8" s="28" t="s">
        <v>287</v>
      </c>
      <c r="CE8" s="28" t="s">
        <v>288</v>
      </c>
      <c r="CF8" s="28" t="s">
        <v>289</v>
      </c>
      <c r="CG8" s="159"/>
      <c r="CH8" s="28" t="s">
        <v>286</v>
      </c>
      <c r="CI8" s="28" t="s">
        <v>287</v>
      </c>
      <c r="CJ8" s="28" t="s">
        <v>288</v>
      </c>
      <c r="CK8" s="28" t="s">
        <v>289</v>
      </c>
      <c r="CL8" s="163"/>
      <c r="CM8" s="28" t="s">
        <v>286</v>
      </c>
      <c r="CN8" s="28" t="s">
        <v>287</v>
      </c>
      <c r="CO8" s="28" t="s">
        <v>288</v>
      </c>
      <c r="CP8" s="28" t="s">
        <v>289</v>
      </c>
    </row>
    <row r="9" spans="1:110" s="36" customFormat="1" ht="17.25" customHeight="1" x14ac:dyDescent="0.2">
      <c r="A9" s="30" t="str">
        <f t="shared" ref="A9:A40" si="0">CONCATENATE("5010",H9)</f>
        <v>5010000110</v>
      </c>
      <c r="B9" s="92" t="s">
        <v>294</v>
      </c>
      <c r="C9" s="92" t="s">
        <v>95</v>
      </c>
      <c r="D9" s="92"/>
      <c r="E9" s="92"/>
      <c r="F9" s="92"/>
      <c r="G9" s="92"/>
      <c r="H9" s="53" t="s">
        <v>20</v>
      </c>
      <c r="I9" s="32" t="s">
        <v>21</v>
      </c>
      <c r="J9" s="33">
        <f>J10+J35+J38+J41</f>
        <v>13002</v>
      </c>
      <c r="K9" s="33">
        <f t="shared" ref="K9:AP9" si="1">K10+K35+K38+K41+K57</f>
        <v>36693</v>
      </c>
      <c r="L9" s="33">
        <f t="shared" si="1"/>
        <v>8970</v>
      </c>
      <c r="M9" s="33">
        <f t="shared" si="1"/>
        <v>11919</v>
      </c>
      <c r="N9" s="33">
        <f t="shared" si="1"/>
        <v>9045</v>
      </c>
      <c r="O9" s="33">
        <f t="shared" si="1"/>
        <v>6759</v>
      </c>
      <c r="P9" s="33">
        <f t="shared" si="1"/>
        <v>610</v>
      </c>
      <c r="Q9" s="33">
        <f t="shared" si="1"/>
        <v>774</v>
      </c>
      <c r="R9" s="33">
        <f t="shared" si="1"/>
        <v>1384</v>
      </c>
      <c r="S9" s="33">
        <f t="shared" si="1"/>
        <v>0</v>
      </c>
      <c r="T9" s="33">
        <f t="shared" si="1"/>
        <v>0</v>
      </c>
      <c r="U9" s="33">
        <f t="shared" si="1"/>
        <v>0</v>
      </c>
      <c r="V9" s="33">
        <f t="shared" si="1"/>
        <v>0</v>
      </c>
      <c r="W9" s="33">
        <f t="shared" si="1"/>
        <v>0</v>
      </c>
      <c r="X9" s="33">
        <f t="shared" si="1"/>
        <v>0</v>
      </c>
      <c r="Y9" s="33">
        <f t="shared" si="1"/>
        <v>0</v>
      </c>
      <c r="Z9" s="33">
        <f t="shared" si="1"/>
        <v>0</v>
      </c>
      <c r="AA9" s="33">
        <f t="shared" si="1"/>
        <v>36693</v>
      </c>
      <c r="AB9" s="33">
        <f t="shared" si="1"/>
        <v>8970</v>
      </c>
      <c r="AC9" s="33">
        <f t="shared" si="1"/>
        <v>11919</v>
      </c>
      <c r="AD9" s="33">
        <f t="shared" si="1"/>
        <v>9045</v>
      </c>
      <c r="AE9" s="33">
        <f t="shared" si="1"/>
        <v>6759</v>
      </c>
      <c r="AF9" s="33">
        <f t="shared" si="1"/>
        <v>610</v>
      </c>
      <c r="AG9" s="33">
        <f t="shared" si="1"/>
        <v>774</v>
      </c>
      <c r="AH9" s="33">
        <f t="shared" si="1"/>
        <v>1384</v>
      </c>
      <c r="AI9" s="33">
        <f t="shared" si="1"/>
        <v>0</v>
      </c>
      <c r="AJ9" s="33">
        <f t="shared" si="1"/>
        <v>0</v>
      </c>
      <c r="AK9" s="33">
        <f t="shared" si="1"/>
        <v>0</v>
      </c>
      <c r="AL9" s="33">
        <f t="shared" si="1"/>
        <v>0</v>
      </c>
      <c r="AM9" s="33">
        <f t="shared" si="1"/>
        <v>0</v>
      </c>
      <c r="AN9" s="33">
        <f t="shared" si="1"/>
        <v>0</v>
      </c>
      <c r="AO9" s="33">
        <f t="shared" si="1"/>
        <v>0</v>
      </c>
      <c r="AP9" s="33">
        <f t="shared" si="1"/>
        <v>36693</v>
      </c>
      <c r="AQ9" s="33">
        <f t="shared" ref="AQ9:BV9" si="2">AQ10+AQ35+AQ38+AQ41+AQ57</f>
        <v>8970</v>
      </c>
      <c r="AR9" s="33">
        <f t="shared" si="2"/>
        <v>11919</v>
      </c>
      <c r="AS9" s="33">
        <f t="shared" si="2"/>
        <v>9045</v>
      </c>
      <c r="AT9" s="33">
        <f t="shared" si="2"/>
        <v>6759</v>
      </c>
      <c r="AU9" s="33">
        <f t="shared" si="2"/>
        <v>610</v>
      </c>
      <c r="AV9" s="33">
        <f t="shared" si="2"/>
        <v>774</v>
      </c>
      <c r="AW9" s="33">
        <f t="shared" si="2"/>
        <v>1384</v>
      </c>
      <c r="AX9" s="33">
        <f t="shared" si="2"/>
        <v>0</v>
      </c>
      <c r="AY9" s="33">
        <f t="shared" si="2"/>
        <v>0</v>
      </c>
      <c r="AZ9" s="33">
        <f t="shared" si="2"/>
        <v>0</v>
      </c>
      <c r="BA9" s="33">
        <f t="shared" si="2"/>
        <v>0</v>
      </c>
      <c r="BB9" s="33">
        <f t="shared" si="2"/>
        <v>0</v>
      </c>
      <c r="BC9" s="33">
        <f t="shared" si="2"/>
        <v>0</v>
      </c>
      <c r="BD9" s="33">
        <f t="shared" si="2"/>
        <v>0</v>
      </c>
      <c r="BE9" s="33">
        <f t="shared" si="2"/>
        <v>36693</v>
      </c>
      <c r="BF9" s="33">
        <f t="shared" si="2"/>
        <v>8970</v>
      </c>
      <c r="BG9" s="33">
        <f t="shared" si="2"/>
        <v>11919</v>
      </c>
      <c r="BH9" s="33">
        <f t="shared" si="2"/>
        <v>9045</v>
      </c>
      <c r="BI9" s="33">
        <f t="shared" si="2"/>
        <v>6759</v>
      </c>
      <c r="BJ9" s="33">
        <f t="shared" si="2"/>
        <v>610</v>
      </c>
      <c r="BK9" s="33">
        <f t="shared" si="2"/>
        <v>774</v>
      </c>
      <c r="BL9" s="33">
        <f t="shared" si="2"/>
        <v>1384</v>
      </c>
      <c r="BM9" s="33">
        <f t="shared" si="2"/>
        <v>0</v>
      </c>
      <c r="BN9" s="33">
        <f t="shared" si="2"/>
        <v>0</v>
      </c>
      <c r="BO9" s="33">
        <f t="shared" si="2"/>
        <v>0</v>
      </c>
      <c r="BP9" s="33">
        <f t="shared" si="2"/>
        <v>0</v>
      </c>
      <c r="BQ9" s="33">
        <f t="shared" si="2"/>
        <v>0</v>
      </c>
      <c r="BR9" s="33">
        <f t="shared" si="2"/>
        <v>36693</v>
      </c>
      <c r="BS9" s="33">
        <f t="shared" si="2"/>
        <v>8970</v>
      </c>
      <c r="BT9" s="33">
        <f t="shared" si="2"/>
        <v>11919</v>
      </c>
      <c r="BU9" s="33">
        <f t="shared" si="2"/>
        <v>9045</v>
      </c>
      <c r="BV9" s="33">
        <f t="shared" si="2"/>
        <v>6759</v>
      </c>
      <c r="BW9" s="33">
        <f t="shared" ref="BW9:CP9" si="3">BW10+BW35+BW38+BW41+BW57</f>
        <v>0</v>
      </c>
      <c r="BX9" s="33">
        <f t="shared" si="3"/>
        <v>0</v>
      </c>
      <c r="BY9" s="33">
        <f t="shared" si="3"/>
        <v>0</v>
      </c>
      <c r="BZ9" s="33">
        <f t="shared" si="3"/>
        <v>0</v>
      </c>
      <c r="CA9" s="33">
        <f t="shared" si="3"/>
        <v>0</v>
      </c>
      <c r="CB9" s="33">
        <f t="shared" si="3"/>
        <v>36693</v>
      </c>
      <c r="CC9" s="33">
        <f t="shared" si="3"/>
        <v>8970</v>
      </c>
      <c r="CD9" s="33">
        <f t="shared" si="3"/>
        <v>11919</v>
      </c>
      <c r="CE9" s="33">
        <f t="shared" si="3"/>
        <v>9045</v>
      </c>
      <c r="CF9" s="33">
        <f t="shared" si="3"/>
        <v>6759</v>
      </c>
      <c r="CG9" s="33">
        <f t="shared" si="3"/>
        <v>0</v>
      </c>
      <c r="CH9" s="33">
        <f t="shared" si="3"/>
        <v>0</v>
      </c>
      <c r="CI9" s="33">
        <f t="shared" si="3"/>
        <v>0</v>
      </c>
      <c r="CJ9" s="33">
        <f t="shared" si="3"/>
        <v>0</v>
      </c>
      <c r="CK9" s="33">
        <f t="shared" si="3"/>
        <v>0</v>
      </c>
      <c r="CL9" s="33">
        <f t="shared" si="3"/>
        <v>36693</v>
      </c>
      <c r="CM9" s="33">
        <f t="shared" si="3"/>
        <v>8970</v>
      </c>
      <c r="CN9" s="33">
        <f t="shared" si="3"/>
        <v>11919</v>
      </c>
      <c r="CO9" s="33">
        <f t="shared" si="3"/>
        <v>9045</v>
      </c>
      <c r="CP9" s="33">
        <f t="shared" si="3"/>
        <v>6759</v>
      </c>
      <c r="DA9" s="34"/>
      <c r="DB9" s="34"/>
      <c r="DC9" s="34"/>
      <c r="DD9" s="34"/>
      <c r="DE9" s="34"/>
      <c r="DF9" s="34"/>
    </row>
    <row r="10" spans="1:110" s="36" customFormat="1" ht="15" customHeight="1" x14ac:dyDescent="0.2">
      <c r="A10" s="30" t="str">
        <f t="shared" si="0"/>
        <v>5010000210</v>
      </c>
      <c r="B10" s="92" t="s">
        <v>295</v>
      </c>
      <c r="C10" s="92" t="s">
        <v>95</v>
      </c>
      <c r="D10" s="92"/>
      <c r="E10" s="92"/>
      <c r="F10" s="92"/>
      <c r="G10" s="92"/>
      <c r="H10" s="53" t="s">
        <v>22</v>
      </c>
      <c r="I10" s="38" t="s">
        <v>23</v>
      </c>
      <c r="J10" s="33">
        <f t="shared" ref="J10:AL10" si="4">J11+J15</f>
        <v>0</v>
      </c>
      <c r="K10" s="33">
        <f t="shared" si="4"/>
        <v>13923</v>
      </c>
      <c r="L10" s="33">
        <f t="shared" si="4"/>
        <v>3760</v>
      </c>
      <c r="M10" s="33">
        <f t="shared" si="4"/>
        <v>3066</v>
      </c>
      <c r="N10" s="33">
        <f t="shared" si="4"/>
        <v>3442</v>
      </c>
      <c r="O10" s="33">
        <f t="shared" si="4"/>
        <v>3655</v>
      </c>
      <c r="P10" s="33">
        <f t="shared" si="4"/>
        <v>0</v>
      </c>
      <c r="Q10" s="33">
        <f t="shared" si="4"/>
        <v>0</v>
      </c>
      <c r="R10" s="33">
        <f t="shared" si="4"/>
        <v>0</v>
      </c>
      <c r="S10" s="33">
        <f t="shared" si="4"/>
        <v>-1463</v>
      </c>
      <c r="T10" s="33">
        <f t="shared" si="4"/>
        <v>0</v>
      </c>
      <c r="U10" s="33">
        <f t="shared" si="4"/>
        <v>-1463</v>
      </c>
      <c r="V10" s="33">
        <f t="shared" si="4"/>
        <v>0</v>
      </c>
      <c r="W10" s="33">
        <f t="shared" si="4"/>
        <v>0</v>
      </c>
      <c r="X10" s="33">
        <f t="shared" si="4"/>
        <v>0</v>
      </c>
      <c r="Y10" s="33">
        <f t="shared" si="4"/>
        <v>0</v>
      </c>
      <c r="Z10" s="33">
        <f t="shared" si="4"/>
        <v>0</v>
      </c>
      <c r="AA10" s="33">
        <f t="shared" si="4"/>
        <v>12460</v>
      </c>
      <c r="AB10" s="33">
        <f t="shared" si="4"/>
        <v>2297</v>
      </c>
      <c r="AC10" s="33">
        <f t="shared" si="4"/>
        <v>3066</v>
      </c>
      <c r="AD10" s="33">
        <f t="shared" si="4"/>
        <v>3442</v>
      </c>
      <c r="AE10" s="33">
        <f t="shared" si="4"/>
        <v>3655</v>
      </c>
      <c r="AF10" s="33">
        <f t="shared" si="4"/>
        <v>0</v>
      </c>
      <c r="AG10" s="33">
        <f t="shared" si="4"/>
        <v>0</v>
      </c>
      <c r="AH10" s="33">
        <f t="shared" si="4"/>
        <v>0</v>
      </c>
      <c r="AI10" s="33">
        <f t="shared" si="4"/>
        <v>0</v>
      </c>
      <c r="AJ10" s="33">
        <f t="shared" si="4"/>
        <v>0</v>
      </c>
      <c r="AK10" s="33">
        <f t="shared" si="4"/>
        <v>0</v>
      </c>
      <c r="AL10" s="33">
        <f t="shared" si="4"/>
        <v>0</v>
      </c>
      <c r="AM10" s="33"/>
      <c r="AN10" s="33">
        <f>AN11+AN15</f>
        <v>0</v>
      </c>
      <c r="AO10" s="33"/>
      <c r="AP10" s="33">
        <f t="shared" ref="AP10:BA10" si="5">AP11+AP15</f>
        <v>12460</v>
      </c>
      <c r="AQ10" s="33">
        <f t="shared" si="5"/>
        <v>2297</v>
      </c>
      <c r="AR10" s="33">
        <f t="shared" si="5"/>
        <v>3066</v>
      </c>
      <c r="AS10" s="33">
        <f t="shared" si="5"/>
        <v>3442</v>
      </c>
      <c r="AT10" s="33">
        <f t="shared" si="5"/>
        <v>3655</v>
      </c>
      <c r="AU10" s="33">
        <f t="shared" si="5"/>
        <v>0</v>
      </c>
      <c r="AV10" s="33">
        <f t="shared" si="5"/>
        <v>0</v>
      </c>
      <c r="AW10" s="33">
        <f t="shared" si="5"/>
        <v>0</v>
      </c>
      <c r="AX10" s="33">
        <f t="shared" si="5"/>
        <v>0</v>
      </c>
      <c r="AY10" s="33">
        <f t="shared" si="5"/>
        <v>0</v>
      </c>
      <c r="AZ10" s="33">
        <f t="shared" si="5"/>
        <v>0</v>
      </c>
      <c r="BA10" s="33">
        <f t="shared" si="5"/>
        <v>0</v>
      </c>
      <c r="BB10" s="33"/>
      <c r="BC10" s="33">
        <f>BC11+BC15</f>
        <v>0</v>
      </c>
      <c r="BD10" s="33"/>
      <c r="BE10" s="33">
        <f t="shared" ref="BE10:CP10" si="6">BE11+BE15</f>
        <v>12460</v>
      </c>
      <c r="BF10" s="33">
        <f t="shared" si="6"/>
        <v>2297</v>
      </c>
      <c r="BG10" s="33">
        <f t="shared" si="6"/>
        <v>3066</v>
      </c>
      <c r="BH10" s="33">
        <f t="shared" si="6"/>
        <v>3442</v>
      </c>
      <c r="BI10" s="33">
        <f t="shared" si="6"/>
        <v>3655</v>
      </c>
      <c r="BJ10" s="33">
        <f t="shared" si="6"/>
        <v>0</v>
      </c>
      <c r="BK10" s="33">
        <f t="shared" si="6"/>
        <v>0</v>
      </c>
      <c r="BL10" s="33">
        <f t="shared" si="6"/>
        <v>0</v>
      </c>
      <c r="BM10" s="33">
        <f t="shared" si="6"/>
        <v>0</v>
      </c>
      <c r="BN10" s="33">
        <f t="shared" si="6"/>
        <v>0</v>
      </c>
      <c r="BO10" s="33">
        <f t="shared" si="6"/>
        <v>0</v>
      </c>
      <c r="BP10" s="33">
        <f t="shared" si="6"/>
        <v>0</v>
      </c>
      <c r="BQ10" s="33">
        <f t="shared" si="6"/>
        <v>0</v>
      </c>
      <c r="BR10" s="33">
        <f t="shared" si="6"/>
        <v>12460</v>
      </c>
      <c r="BS10" s="33">
        <f t="shared" si="6"/>
        <v>2297</v>
      </c>
      <c r="BT10" s="33">
        <f t="shared" si="6"/>
        <v>3066</v>
      </c>
      <c r="BU10" s="33">
        <f t="shared" si="6"/>
        <v>3442</v>
      </c>
      <c r="BV10" s="33">
        <f t="shared" si="6"/>
        <v>3655</v>
      </c>
      <c r="BW10" s="33">
        <f t="shared" si="6"/>
        <v>0</v>
      </c>
      <c r="BX10" s="33">
        <f t="shared" si="6"/>
        <v>0</v>
      </c>
      <c r="BY10" s="33">
        <f t="shared" si="6"/>
        <v>0</v>
      </c>
      <c r="BZ10" s="33">
        <f t="shared" si="6"/>
        <v>0</v>
      </c>
      <c r="CA10" s="33">
        <f t="shared" si="6"/>
        <v>0</v>
      </c>
      <c r="CB10" s="33">
        <f t="shared" si="6"/>
        <v>12460</v>
      </c>
      <c r="CC10" s="33">
        <f t="shared" si="6"/>
        <v>2297</v>
      </c>
      <c r="CD10" s="33">
        <f t="shared" si="6"/>
        <v>3066</v>
      </c>
      <c r="CE10" s="33">
        <f t="shared" si="6"/>
        <v>3442</v>
      </c>
      <c r="CF10" s="33">
        <f t="shared" si="6"/>
        <v>3655</v>
      </c>
      <c r="CG10" s="33">
        <f t="shared" si="6"/>
        <v>0</v>
      </c>
      <c r="CH10" s="33">
        <f t="shared" si="6"/>
        <v>0</v>
      </c>
      <c r="CI10" s="33">
        <f t="shared" si="6"/>
        <v>0</v>
      </c>
      <c r="CJ10" s="33">
        <f t="shared" si="6"/>
        <v>0</v>
      </c>
      <c r="CK10" s="33">
        <f t="shared" si="6"/>
        <v>0</v>
      </c>
      <c r="CL10" s="33">
        <f t="shared" si="6"/>
        <v>12460</v>
      </c>
      <c r="CM10" s="33">
        <f t="shared" si="6"/>
        <v>2297</v>
      </c>
      <c r="CN10" s="33">
        <f t="shared" si="6"/>
        <v>3066</v>
      </c>
      <c r="CO10" s="33">
        <f t="shared" si="6"/>
        <v>3442</v>
      </c>
      <c r="CP10" s="33">
        <f t="shared" si="6"/>
        <v>3655</v>
      </c>
      <c r="DA10" s="34"/>
      <c r="DB10" s="34"/>
      <c r="DC10" s="34"/>
      <c r="DD10" s="34"/>
      <c r="DE10" s="34"/>
      <c r="DF10" s="34"/>
    </row>
    <row r="11" spans="1:110" s="36" customFormat="1" ht="16.5" customHeight="1" x14ac:dyDescent="0.2">
      <c r="A11" s="30" t="str">
        <f t="shared" si="0"/>
        <v>50100003</v>
      </c>
      <c r="B11" s="92" t="s">
        <v>24</v>
      </c>
      <c r="C11" s="92" t="s">
        <v>95</v>
      </c>
      <c r="D11" s="92"/>
      <c r="E11" s="92"/>
      <c r="F11" s="92"/>
      <c r="G11" s="92"/>
      <c r="H11" s="53" t="s">
        <v>24</v>
      </c>
      <c r="I11" s="38" t="s">
        <v>25</v>
      </c>
      <c r="J11" s="33">
        <f t="shared" ref="J11:S13" si="7">J12</f>
        <v>0</v>
      </c>
      <c r="K11" s="33">
        <f t="shared" si="7"/>
        <v>9005</v>
      </c>
      <c r="L11" s="33">
        <f t="shared" si="7"/>
        <v>2977</v>
      </c>
      <c r="M11" s="33">
        <f t="shared" si="7"/>
        <v>2103</v>
      </c>
      <c r="N11" s="33">
        <f t="shared" si="7"/>
        <v>2192</v>
      </c>
      <c r="O11" s="33">
        <f t="shared" si="7"/>
        <v>1733</v>
      </c>
      <c r="P11" s="33">
        <f t="shared" si="7"/>
        <v>0</v>
      </c>
      <c r="Q11" s="33">
        <f t="shared" si="7"/>
        <v>0</v>
      </c>
      <c r="R11" s="33">
        <f t="shared" si="7"/>
        <v>0</v>
      </c>
      <c r="S11" s="33">
        <f t="shared" si="7"/>
        <v>-1463</v>
      </c>
      <c r="T11" s="33">
        <f t="shared" ref="T11:AC13" si="8">T12</f>
        <v>0</v>
      </c>
      <c r="U11" s="33">
        <f t="shared" si="8"/>
        <v>-1463</v>
      </c>
      <c r="V11" s="33">
        <f t="shared" si="8"/>
        <v>0</v>
      </c>
      <c r="W11" s="33">
        <f t="shared" si="8"/>
        <v>0</v>
      </c>
      <c r="X11" s="33">
        <f t="shared" si="8"/>
        <v>0</v>
      </c>
      <c r="Y11" s="33">
        <f t="shared" si="8"/>
        <v>0</v>
      </c>
      <c r="Z11" s="33">
        <f t="shared" si="8"/>
        <v>0</v>
      </c>
      <c r="AA11" s="33">
        <f t="shared" si="8"/>
        <v>7542</v>
      </c>
      <c r="AB11" s="33">
        <f t="shared" si="8"/>
        <v>1514</v>
      </c>
      <c r="AC11" s="33">
        <f t="shared" si="8"/>
        <v>2103</v>
      </c>
      <c r="AD11" s="33">
        <f t="shared" ref="AD11:AL13" si="9">AD12</f>
        <v>2192</v>
      </c>
      <c r="AE11" s="33">
        <f t="shared" si="9"/>
        <v>1733</v>
      </c>
      <c r="AF11" s="33">
        <f t="shared" si="9"/>
        <v>0</v>
      </c>
      <c r="AG11" s="33">
        <f t="shared" si="9"/>
        <v>0</v>
      </c>
      <c r="AH11" s="33">
        <f t="shared" si="9"/>
        <v>0</v>
      </c>
      <c r="AI11" s="33">
        <f t="shared" si="9"/>
        <v>0</v>
      </c>
      <c r="AJ11" s="33">
        <f t="shared" si="9"/>
        <v>0</v>
      </c>
      <c r="AK11" s="33">
        <f t="shared" si="9"/>
        <v>0</v>
      </c>
      <c r="AL11" s="33">
        <f t="shared" si="9"/>
        <v>0</v>
      </c>
      <c r="AM11" s="33"/>
      <c r="AN11" s="33">
        <f>AN12</f>
        <v>0</v>
      </c>
      <c r="AO11" s="33"/>
      <c r="AP11" s="33">
        <f t="shared" ref="AP11:BA13" si="10">AP12</f>
        <v>7542</v>
      </c>
      <c r="AQ11" s="33">
        <f t="shared" si="10"/>
        <v>1514</v>
      </c>
      <c r="AR11" s="33">
        <f t="shared" si="10"/>
        <v>2103</v>
      </c>
      <c r="AS11" s="33">
        <f t="shared" si="10"/>
        <v>2192</v>
      </c>
      <c r="AT11" s="33">
        <f t="shared" si="10"/>
        <v>1733</v>
      </c>
      <c r="AU11" s="33">
        <f t="shared" si="10"/>
        <v>0</v>
      </c>
      <c r="AV11" s="33">
        <f t="shared" si="10"/>
        <v>0</v>
      </c>
      <c r="AW11" s="33">
        <f t="shared" si="10"/>
        <v>0</v>
      </c>
      <c r="AX11" s="33">
        <f t="shared" si="10"/>
        <v>0</v>
      </c>
      <c r="AY11" s="33">
        <f t="shared" si="10"/>
        <v>0</v>
      </c>
      <c r="AZ11" s="33">
        <f t="shared" si="10"/>
        <v>0</v>
      </c>
      <c r="BA11" s="33">
        <f t="shared" si="10"/>
        <v>0</v>
      </c>
      <c r="BB11" s="33"/>
      <c r="BC11" s="33">
        <f>BC12</f>
        <v>0</v>
      </c>
      <c r="BD11" s="33"/>
      <c r="BE11" s="33">
        <f t="shared" ref="BE11:BN13" si="11">BE12</f>
        <v>7542</v>
      </c>
      <c r="BF11" s="33">
        <f t="shared" si="11"/>
        <v>1514</v>
      </c>
      <c r="BG11" s="33">
        <f t="shared" si="11"/>
        <v>2103</v>
      </c>
      <c r="BH11" s="33">
        <f t="shared" si="11"/>
        <v>2192</v>
      </c>
      <c r="BI11" s="33">
        <f t="shared" si="11"/>
        <v>1733</v>
      </c>
      <c r="BJ11" s="33">
        <f t="shared" si="11"/>
        <v>0</v>
      </c>
      <c r="BK11" s="33">
        <f t="shared" si="11"/>
        <v>0</v>
      </c>
      <c r="BL11" s="33">
        <f t="shared" si="11"/>
        <v>0</v>
      </c>
      <c r="BM11" s="33">
        <f t="shared" si="11"/>
        <v>0</v>
      </c>
      <c r="BN11" s="33">
        <f t="shared" si="11"/>
        <v>0</v>
      </c>
      <c r="BO11" s="33">
        <f t="shared" ref="BO11:BX13" si="12">BO12</f>
        <v>0</v>
      </c>
      <c r="BP11" s="33">
        <f t="shared" si="12"/>
        <v>0</v>
      </c>
      <c r="BQ11" s="33">
        <f t="shared" si="12"/>
        <v>0</v>
      </c>
      <c r="BR11" s="33">
        <f t="shared" si="12"/>
        <v>7542</v>
      </c>
      <c r="BS11" s="33">
        <f t="shared" si="12"/>
        <v>1514</v>
      </c>
      <c r="BT11" s="33">
        <f t="shared" si="12"/>
        <v>2103</v>
      </c>
      <c r="BU11" s="33">
        <f t="shared" si="12"/>
        <v>2192</v>
      </c>
      <c r="BV11" s="33">
        <f t="shared" si="12"/>
        <v>1733</v>
      </c>
      <c r="BW11" s="33">
        <f t="shared" si="12"/>
        <v>0</v>
      </c>
      <c r="BX11" s="33">
        <f t="shared" si="12"/>
        <v>0</v>
      </c>
      <c r="BY11" s="33">
        <f t="shared" ref="BY11:CH13" si="13">BY12</f>
        <v>0</v>
      </c>
      <c r="BZ11" s="33">
        <f t="shared" si="13"/>
        <v>0</v>
      </c>
      <c r="CA11" s="33">
        <f t="shared" si="13"/>
        <v>0</v>
      </c>
      <c r="CB11" s="33">
        <f t="shared" si="13"/>
        <v>7542</v>
      </c>
      <c r="CC11" s="33">
        <f t="shared" si="13"/>
        <v>1514</v>
      </c>
      <c r="CD11" s="33">
        <f t="shared" si="13"/>
        <v>2103</v>
      </c>
      <c r="CE11" s="33">
        <f t="shared" si="13"/>
        <v>2192</v>
      </c>
      <c r="CF11" s="33">
        <f t="shared" si="13"/>
        <v>1733</v>
      </c>
      <c r="CG11" s="33">
        <f t="shared" si="13"/>
        <v>0</v>
      </c>
      <c r="CH11" s="33">
        <f t="shared" si="13"/>
        <v>0</v>
      </c>
      <c r="CI11" s="33">
        <f t="shared" ref="CI11:CP13" si="14">CI12</f>
        <v>0</v>
      </c>
      <c r="CJ11" s="33">
        <f t="shared" si="14"/>
        <v>0</v>
      </c>
      <c r="CK11" s="33">
        <f t="shared" si="14"/>
        <v>0</v>
      </c>
      <c r="CL11" s="33">
        <f t="shared" si="14"/>
        <v>7542</v>
      </c>
      <c r="CM11" s="33">
        <f t="shared" si="14"/>
        <v>1514</v>
      </c>
      <c r="CN11" s="33">
        <f t="shared" si="14"/>
        <v>2103</v>
      </c>
      <c r="CO11" s="33">
        <f t="shared" si="14"/>
        <v>2192</v>
      </c>
      <c r="CP11" s="33">
        <f t="shared" si="14"/>
        <v>1733</v>
      </c>
      <c r="DA11" s="34"/>
      <c r="DB11" s="34"/>
      <c r="DC11" s="34"/>
      <c r="DD11" s="34"/>
      <c r="DE11" s="34"/>
      <c r="DF11" s="34"/>
    </row>
    <row r="12" spans="1:110" s="36" customFormat="1" x14ac:dyDescent="0.2">
      <c r="A12" s="30" t="str">
        <f t="shared" si="0"/>
        <v>50100004</v>
      </c>
      <c r="B12" s="92" t="s">
        <v>26</v>
      </c>
      <c r="C12" s="92" t="s">
        <v>95</v>
      </c>
      <c r="D12" s="92"/>
      <c r="E12" s="92"/>
      <c r="F12" s="92"/>
      <c r="G12" s="92"/>
      <c r="H12" s="53" t="s">
        <v>26</v>
      </c>
      <c r="I12" s="38" t="s">
        <v>27</v>
      </c>
      <c r="J12" s="33">
        <f t="shared" si="7"/>
        <v>0</v>
      </c>
      <c r="K12" s="33">
        <f t="shared" si="7"/>
        <v>9005</v>
      </c>
      <c r="L12" s="33">
        <f t="shared" si="7"/>
        <v>2977</v>
      </c>
      <c r="M12" s="33">
        <f t="shared" si="7"/>
        <v>2103</v>
      </c>
      <c r="N12" s="33">
        <f t="shared" si="7"/>
        <v>2192</v>
      </c>
      <c r="O12" s="33">
        <f t="shared" si="7"/>
        <v>1733</v>
      </c>
      <c r="P12" s="33">
        <f t="shared" si="7"/>
        <v>0</v>
      </c>
      <c r="Q12" s="33">
        <f t="shared" si="7"/>
        <v>0</v>
      </c>
      <c r="R12" s="33">
        <f t="shared" si="7"/>
        <v>0</v>
      </c>
      <c r="S12" s="33">
        <f t="shared" si="7"/>
        <v>-1463</v>
      </c>
      <c r="T12" s="33">
        <f t="shared" si="8"/>
        <v>0</v>
      </c>
      <c r="U12" s="33">
        <f t="shared" si="8"/>
        <v>-1463</v>
      </c>
      <c r="V12" s="33">
        <f t="shared" si="8"/>
        <v>0</v>
      </c>
      <c r="W12" s="33">
        <f t="shared" si="8"/>
        <v>0</v>
      </c>
      <c r="X12" s="33">
        <f t="shared" si="8"/>
        <v>0</v>
      </c>
      <c r="Y12" s="33">
        <f t="shared" si="8"/>
        <v>0</v>
      </c>
      <c r="Z12" s="33">
        <f t="shared" si="8"/>
        <v>0</v>
      </c>
      <c r="AA12" s="33">
        <f t="shared" si="8"/>
        <v>7542</v>
      </c>
      <c r="AB12" s="33">
        <f t="shared" si="8"/>
        <v>1514</v>
      </c>
      <c r="AC12" s="33">
        <f t="shared" si="8"/>
        <v>2103</v>
      </c>
      <c r="AD12" s="33">
        <f t="shared" si="9"/>
        <v>2192</v>
      </c>
      <c r="AE12" s="33">
        <f t="shared" si="9"/>
        <v>1733</v>
      </c>
      <c r="AF12" s="33">
        <f t="shared" si="9"/>
        <v>0</v>
      </c>
      <c r="AG12" s="33">
        <f t="shared" si="9"/>
        <v>0</v>
      </c>
      <c r="AH12" s="33">
        <f t="shared" si="9"/>
        <v>0</v>
      </c>
      <c r="AI12" s="33">
        <f t="shared" si="9"/>
        <v>0</v>
      </c>
      <c r="AJ12" s="33">
        <f t="shared" si="9"/>
        <v>0</v>
      </c>
      <c r="AK12" s="33">
        <f t="shared" si="9"/>
        <v>0</v>
      </c>
      <c r="AL12" s="33">
        <f t="shared" si="9"/>
        <v>0</v>
      </c>
      <c r="AM12" s="33"/>
      <c r="AN12" s="33">
        <f>AN13</f>
        <v>0</v>
      </c>
      <c r="AO12" s="33"/>
      <c r="AP12" s="33">
        <f t="shared" si="10"/>
        <v>7542</v>
      </c>
      <c r="AQ12" s="33">
        <f t="shared" si="10"/>
        <v>1514</v>
      </c>
      <c r="AR12" s="33">
        <f t="shared" si="10"/>
        <v>2103</v>
      </c>
      <c r="AS12" s="33">
        <f t="shared" si="10"/>
        <v>2192</v>
      </c>
      <c r="AT12" s="33">
        <f t="shared" si="10"/>
        <v>1733</v>
      </c>
      <c r="AU12" s="33">
        <f t="shared" si="10"/>
        <v>0</v>
      </c>
      <c r="AV12" s="33">
        <f t="shared" si="10"/>
        <v>0</v>
      </c>
      <c r="AW12" s="33">
        <f t="shared" si="10"/>
        <v>0</v>
      </c>
      <c r="AX12" s="33">
        <f t="shared" si="10"/>
        <v>0</v>
      </c>
      <c r="AY12" s="33">
        <f t="shared" si="10"/>
        <v>0</v>
      </c>
      <c r="AZ12" s="33">
        <f t="shared" si="10"/>
        <v>0</v>
      </c>
      <c r="BA12" s="33">
        <f t="shared" si="10"/>
        <v>0</v>
      </c>
      <c r="BB12" s="33"/>
      <c r="BC12" s="33">
        <f>BC13</f>
        <v>0</v>
      </c>
      <c r="BD12" s="33"/>
      <c r="BE12" s="33">
        <f t="shared" si="11"/>
        <v>7542</v>
      </c>
      <c r="BF12" s="33">
        <f t="shared" si="11"/>
        <v>1514</v>
      </c>
      <c r="BG12" s="33">
        <f t="shared" si="11"/>
        <v>2103</v>
      </c>
      <c r="BH12" s="33">
        <f t="shared" si="11"/>
        <v>2192</v>
      </c>
      <c r="BI12" s="33">
        <f t="shared" si="11"/>
        <v>1733</v>
      </c>
      <c r="BJ12" s="33">
        <f t="shared" si="11"/>
        <v>0</v>
      </c>
      <c r="BK12" s="33">
        <f t="shared" si="11"/>
        <v>0</v>
      </c>
      <c r="BL12" s="33">
        <f t="shared" si="11"/>
        <v>0</v>
      </c>
      <c r="BM12" s="33">
        <f t="shared" si="11"/>
        <v>0</v>
      </c>
      <c r="BN12" s="33">
        <f t="shared" si="11"/>
        <v>0</v>
      </c>
      <c r="BO12" s="33">
        <f t="shared" si="12"/>
        <v>0</v>
      </c>
      <c r="BP12" s="33">
        <f t="shared" si="12"/>
        <v>0</v>
      </c>
      <c r="BQ12" s="33">
        <f t="shared" si="12"/>
        <v>0</v>
      </c>
      <c r="BR12" s="33">
        <f t="shared" si="12"/>
        <v>7542</v>
      </c>
      <c r="BS12" s="33">
        <f t="shared" si="12"/>
        <v>1514</v>
      </c>
      <c r="BT12" s="33">
        <f t="shared" si="12"/>
        <v>2103</v>
      </c>
      <c r="BU12" s="33">
        <f t="shared" si="12"/>
        <v>2192</v>
      </c>
      <c r="BV12" s="33">
        <f t="shared" si="12"/>
        <v>1733</v>
      </c>
      <c r="BW12" s="33">
        <f t="shared" si="12"/>
        <v>0</v>
      </c>
      <c r="BX12" s="33">
        <f t="shared" si="12"/>
        <v>0</v>
      </c>
      <c r="BY12" s="33">
        <f t="shared" si="13"/>
        <v>0</v>
      </c>
      <c r="BZ12" s="33">
        <f t="shared" si="13"/>
        <v>0</v>
      </c>
      <c r="CA12" s="33">
        <f t="shared" si="13"/>
        <v>0</v>
      </c>
      <c r="CB12" s="33">
        <f t="shared" si="13"/>
        <v>7542</v>
      </c>
      <c r="CC12" s="33">
        <f t="shared" si="13"/>
        <v>1514</v>
      </c>
      <c r="CD12" s="33">
        <f t="shared" si="13"/>
        <v>2103</v>
      </c>
      <c r="CE12" s="33">
        <f t="shared" si="13"/>
        <v>2192</v>
      </c>
      <c r="CF12" s="33">
        <f t="shared" si="13"/>
        <v>1733</v>
      </c>
      <c r="CG12" s="33">
        <f t="shared" si="13"/>
        <v>0</v>
      </c>
      <c r="CH12" s="33">
        <f t="shared" si="13"/>
        <v>0</v>
      </c>
      <c r="CI12" s="33">
        <f t="shared" si="14"/>
        <v>0</v>
      </c>
      <c r="CJ12" s="33">
        <f t="shared" si="14"/>
        <v>0</v>
      </c>
      <c r="CK12" s="33">
        <f t="shared" si="14"/>
        <v>0</v>
      </c>
      <c r="CL12" s="33">
        <f t="shared" si="14"/>
        <v>7542</v>
      </c>
      <c r="CM12" s="33">
        <f t="shared" si="14"/>
        <v>1514</v>
      </c>
      <c r="CN12" s="33">
        <f t="shared" si="14"/>
        <v>2103</v>
      </c>
      <c r="CO12" s="33">
        <f t="shared" si="14"/>
        <v>2192</v>
      </c>
      <c r="CP12" s="33">
        <f t="shared" si="14"/>
        <v>1733</v>
      </c>
      <c r="DA12" s="34"/>
      <c r="DB12" s="34"/>
      <c r="DC12" s="34"/>
      <c r="DD12" s="34"/>
      <c r="DE12" s="34"/>
      <c r="DF12" s="34"/>
    </row>
    <row r="13" spans="1:110" s="36" customFormat="1" ht="39.75" customHeight="1" x14ac:dyDescent="0.2">
      <c r="A13" s="30" t="str">
        <f t="shared" si="0"/>
        <v>50101610</v>
      </c>
      <c r="B13" s="92" t="s">
        <v>28</v>
      </c>
      <c r="C13" s="92"/>
      <c r="D13" s="92"/>
      <c r="E13" s="92"/>
      <c r="F13" s="92"/>
      <c r="G13" s="92"/>
      <c r="H13" s="53" t="s">
        <v>28</v>
      </c>
      <c r="I13" s="38" t="s">
        <v>29</v>
      </c>
      <c r="J13" s="33">
        <f t="shared" si="7"/>
        <v>0</v>
      </c>
      <c r="K13" s="33">
        <f t="shared" si="7"/>
        <v>9005</v>
      </c>
      <c r="L13" s="33">
        <f t="shared" si="7"/>
        <v>2977</v>
      </c>
      <c r="M13" s="33">
        <f t="shared" si="7"/>
        <v>2103</v>
      </c>
      <c r="N13" s="33">
        <f t="shared" si="7"/>
        <v>2192</v>
      </c>
      <c r="O13" s="33">
        <f t="shared" si="7"/>
        <v>1733</v>
      </c>
      <c r="P13" s="33">
        <f t="shared" si="7"/>
        <v>0</v>
      </c>
      <c r="Q13" s="33">
        <f t="shared" si="7"/>
        <v>0</v>
      </c>
      <c r="R13" s="33">
        <f t="shared" si="7"/>
        <v>0</v>
      </c>
      <c r="S13" s="33">
        <f t="shared" si="7"/>
        <v>-1463</v>
      </c>
      <c r="T13" s="33">
        <f t="shared" si="8"/>
        <v>0</v>
      </c>
      <c r="U13" s="33">
        <f t="shared" si="8"/>
        <v>-1463</v>
      </c>
      <c r="V13" s="33">
        <f t="shared" si="8"/>
        <v>0</v>
      </c>
      <c r="W13" s="33">
        <f t="shared" si="8"/>
        <v>0</v>
      </c>
      <c r="X13" s="33">
        <f t="shared" si="8"/>
        <v>0</v>
      </c>
      <c r="Y13" s="33">
        <f t="shared" si="8"/>
        <v>0</v>
      </c>
      <c r="Z13" s="33">
        <f t="shared" si="8"/>
        <v>0</v>
      </c>
      <c r="AA13" s="33">
        <f t="shared" si="8"/>
        <v>7542</v>
      </c>
      <c r="AB13" s="33">
        <f t="shared" si="8"/>
        <v>1514</v>
      </c>
      <c r="AC13" s="33">
        <f t="shared" si="8"/>
        <v>2103</v>
      </c>
      <c r="AD13" s="33">
        <f t="shared" si="9"/>
        <v>2192</v>
      </c>
      <c r="AE13" s="33">
        <f t="shared" si="9"/>
        <v>1733</v>
      </c>
      <c r="AF13" s="33">
        <f t="shared" si="9"/>
        <v>0</v>
      </c>
      <c r="AG13" s="33">
        <f t="shared" si="9"/>
        <v>0</v>
      </c>
      <c r="AH13" s="33">
        <f t="shared" si="9"/>
        <v>0</v>
      </c>
      <c r="AI13" s="33">
        <f t="shared" si="9"/>
        <v>0</v>
      </c>
      <c r="AJ13" s="33">
        <f t="shared" si="9"/>
        <v>0</v>
      </c>
      <c r="AK13" s="33">
        <f t="shared" si="9"/>
        <v>0</v>
      </c>
      <c r="AL13" s="33">
        <f t="shared" si="9"/>
        <v>0</v>
      </c>
      <c r="AM13" s="33"/>
      <c r="AN13" s="33">
        <f>AN14</f>
        <v>0</v>
      </c>
      <c r="AO13" s="33"/>
      <c r="AP13" s="33">
        <f t="shared" si="10"/>
        <v>7542</v>
      </c>
      <c r="AQ13" s="33">
        <f t="shared" si="10"/>
        <v>1514</v>
      </c>
      <c r="AR13" s="33">
        <f t="shared" si="10"/>
        <v>2103</v>
      </c>
      <c r="AS13" s="33">
        <f t="shared" si="10"/>
        <v>2192</v>
      </c>
      <c r="AT13" s="33">
        <f t="shared" si="10"/>
        <v>1733</v>
      </c>
      <c r="AU13" s="33">
        <f t="shared" si="10"/>
        <v>0</v>
      </c>
      <c r="AV13" s="33">
        <f t="shared" si="10"/>
        <v>0</v>
      </c>
      <c r="AW13" s="33">
        <f t="shared" si="10"/>
        <v>0</v>
      </c>
      <c r="AX13" s="33">
        <f t="shared" si="10"/>
        <v>0</v>
      </c>
      <c r="AY13" s="33">
        <f t="shared" si="10"/>
        <v>0</v>
      </c>
      <c r="AZ13" s="33">
        <f t="shared" si="10"/>
        <v>0</v>
      </c>
      <c r="BA13" s="33">
        <f t="shared" si="10"/>
        <v>0</v>
      </c>
      <c r="BB13" s="33"/>
      <c r="BC13" s="33">
        <f>BC14</f>
        <v>0</v>
      </c>
      <c r="BD13" s="33"/>
      <c r="BE13" s="33">
        <f t="shared" si="11"/>
        <v>7542</v>
      </c>
      <c r="BF13" s="33">
        <f t="shared" si="11"/>
        <v>1514</v>
      </c>
      <c r="BG13" s="33">
        <f t="shared" si="11"/>
        <v>2103</v>
      </c>
      <c r="BH13" s="33">
        <f t="shared" si="11"/>
        <v>2192</v>
      </c>
      <c r="BI13" s="33">
        <f t="shared" si="11"/>
        <v>1733</v>
      </c>
      <c r="BJ13" s="33">
        <f t="shared" si="11"/>
        <v>0</v>
      </c>
      <c r="BK13" s="33">
        <f t="shared" si="11"/>
        <v>0</v>
      </c>
      <c r="BL13" s="33">
        <f t="shared" si="11"/>
        <v>0</v>
      </c>
      <c r="BM13" s="33">
        <f t="shared" si="11"/>
        <v>0</v>
      </c>
      <c r="BN13" s="33">
        <f t="shared" si="11"/>
        <v>0</v>
      </c>
      <c r="BO13" s="33">
        <f t="shared" si="12"/>
        <v>0</v>
      </c>
      <c r="BP13" s="33">
        <f t="shared" si="12"/>
        <v>0</v>
      </c>
      <c r="BQ13" s="33">
        <f t="shared" si="12"/>
        <v>0</v>
      </c>
      <c r="BR13" s="33">
        <f t="shared" si="12"/>
        <v>7542</v>
      </c>
      <c r="BS13" s="33">
        <f t="shared" si="12"/>
        <v>1514</v>
      </c>
      <c r="BT13" s="33">
        <f t="shared" si="12"/>
        <v>2103</v>
      </c>
      <c r="BU13" s="33">
        <f t="shared" si="12"/>
        <v>2192</v>
      </c>
      <c r="BV13" s="33">
        <f t="shared" si="12"/>
        <v>1733</v>
      </c>
      <c r="BW13" s="33">
        <f t="shared" si="12"/>
        <v>0</v>
      </c>
      <c r="BX13" s="33">
        <f t="shared" si="12"/>
        <v>0</v>
      </c>
      <c r="BY13" s="33">
        <f t="shared" si="13"/>
        <v>0</v>
      </c>
      <c r="BZ13" s="33">
        <f t="shared" si="13"/>
        <v>0</v>
      </c>
      <c r="CA13" s="33">
        <f t="shared" si="13"/>
        <v>0</v>
      </c>
      <c r="CB13" s="33">
        <f t="shared" si="13"/>
        <v>7542</v>
      </c>
      <c r="CC13" s="33">
        <f t="shared" si="13"/>
        <v>1514</v>
      </c>
      <c r="CD13" s="33">
        <f t="shared" si="13"/>
        <v>2103</v>
      </c>
      <c r="CE13" s="33">
        <f t="shared" si="13"/>
        <v>2192</v>
      </c>
      <c r="CF13" s="33">
        <f t="shared" si="13"/>
        <v>1733</v>
      </c>
      <c r="CG13" s="33">
        <f t="shared" si="13"/>
        <v>0</v>
      </c>
      <c r="CH13" s="33">
        <f t="shared" si="13"/>
        <v>0</v>
      </c>
      <c r="CI13" s="33">
        <f t="shared" si="14"/>
        <v>0</v>
      </c>
      <c r="CJ13" s="33">
        <f t="shared" si="14"/>
        <v>0</v>
      </c>
      <c r="CK13" s="33">
        <f t="shared" si="14"/>
        <v>0</v>
      </c>
      <c r="CL13" s="33">
        <f t="shared" si="14"/>
        <v>7542</v>
      </c>
      <c r="CM13" s="33">
        <f t="shared" si="14"/>
        <v>1514</v>
      </c>
      <c r="CN13" s="33">
        <f t="shared" si="14"/>
        <v>2103</v>
      </c>
      <c r="CO13" s="33">
        <f t="shared" si="14"/>
        <v>2192</v>
      </c>
      <c r="CP13" s="33">
        <f t="shared" si="14"/>
        <v>1733</v>
      </c>
      <c r="DA13" s="34"/>
      <c r="DB13" s="34"/>
      <c r="DC13" s="34"/>
      <c r="DD13" s="34"/>
      <c r="DE13" s="34"/>
      <c r="DF13" s="34"/>
    </row>
    <row r="14" spans="1:110" ht="22.5" x14ac:dyDescent="0.2">
      <c r="A14" s="39" t="str">
        <f t="shared" si="0"/>
        <v>5010161003</v>
      </c>
      <c r="B14" s="92"/>
      <c r="C14" s="92" t="s">
        <v>296</v>
      </c>
      <c r="D14" s="92"/>
      <c r="E14" s="92"/>
      <c r="F14" s="92"/>
      <c r="G14" s="93"/>
      <c r="H14" s="48" t="s">
        <v>30</v>
      </c>
      <c r="I14" s="41" t="s">
        <v>31</v>
      </c>
      <c r="J14" s="42">
        <v>0</v>
      </c>
      <c r="K14" s="42">
        <v>9005</v>
      </c>
      <c r="L14" s="42">
        <v>2977</v>
      </c>
      <c r="M14" s="42">
        <v>2103</v>
      </c>
      <c r="N14" s="42">
        <v>2192</v>
      </c>
      <c r="O14" s="42">
        <v>1733</v>
      </c>
      <c r="P14" s="42">
        <v>0</v>
      </c>
      <c r="Q14" s="42">
        <v>0</v>
      </c>
      <c r="R14" s="42">
        <v>0</v>
      </c>
      <c r="S14" s="42">
        <v>-1463</v>
      </c>
      <c r="T14" s="42">
        <v>0</v>
      </c>
      <c r="U14" s="42">
        <v>-1463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7542</v>
      </c>
      <c r="AB14" s="42">
        <v>1514</v>
      </c>
      <c r="AC14" s="42">
        <v>2103</v>
      </c>
      <c r="AD14" s="42">
        <v>2192</v>
      </c>
      <c r="AE14" s="42">
        <v>1733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7542</v>
      </c>
      <c r="AQ14" s="42">
        <v>1514</v>
      </c>
      <c r="AR14" s="42">
        <v>2103</v>
      </c>
      <c r="AS14" s="42">
        <v>2192</v>
      </c>
      <c r="AT14" s="42">
        <v>1733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7542</v>
      </c>
      <c r="BF14" s="42">
        <v>1514</v>
      </c>
      <c r="BG14" s="42">
        <v>2103</v>
      </c>
      <c r="BH14" s="42">
        <v>2192</v>
      </c>
      <c r="BI14" s="42">
        <v>1733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7542</v>
      </c>
      <c r="BS14" s="42">
        <v>1514</v>
      </c>
      <c r="BT14" s="42">
        <v>2103</v>
      </c>
      <c r="BU14" s="42">
        <v>2192</v>
      </c>
      <c r="BV14" s="42">
        <v>1733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7542</v>
      </c>
      <c r="CC14" s="42">
        <v>1514</v>
      </c>
      <c r="CD14" s="42">
        <v>2103</v>
      </c>
      <c r="CE14" s="42">
        <v>2192</v>
      </c>
      <c r="CF14" s="42">
        <v>1733</v>
      </c>
      <c r="CG14" s="42">
        <v>0</v>
      </c>
      <c r="CH14" s="42">
        <v>0</v>
      </c>
      <c r="CI14" s="42">
        <v>0</v>
      </c>
      <c r="CJ14" s="42">
        <v>0</v>
      </c>
      <c r="CK14" s="42">
        <v>0</v>
      </c>
      <c r="CL14" s="42">
        <v>7542</v>
      </c>
      <c r="CM14" s="42">
        <v>1514</v>
      </c>
      <c r="CN14" s="42">
        <v>2103</v>
      </c>
      <c r="CO14" s="42">
        <v>2192</v>
      </c>
      <c r="CP14" s="42">
        <v>1733</v>
      </c>
      <c r="DA14" s="34"/>
      <c r="DB14" s="34"/>
      <c r="DC14" s="34"/>
      <c r="DD14" s="34"/>
      <c r="DE14" s="34"/>
      <c r="DF14" s="34"/>
    </row>
    <row r="15" spans="1:110" s="36" customFormat="1" ht="17.25" customHeight="1" x14ac:dyDescent="0.2">
      <c r="A15" s="30" t="str">
        <f t="shared" si="0"/>
        <v>5010290010</v>
      </c>
      <c r="B15" s="92" t="s">
        <v>297</v>
      </c>
      <c r="C15" s="92" t="s">
        <v>95</v>
      </c>
      <c r="D15" s="92"/>
      <c r="E15" s="92"/>
      <c r="F15" s="92"/>
      <c r="G15" s="92"/>
      <c r="H15" s="53" t="s">
        <v>32</v>
      </c>
      <c r="I15" s="38" t="s">
        <v>33</v>
      </c>
      <c r="J15" s="33">
        <f t="shared" ref="J15:AL15" si="15">J16+J19</f>
        <v>0</v>
      </c>
      <c r="K15" s="33">
        <f t="shared" si="15"/>
        <v>4918</v>
      </c>
      <c r="L15" s="33">
        <f t="shared" si="15"/>
        <v>783</v>
      </c>
      <c r="M15" s="33">
        <f t="shared" si="15"/>
        <v>963</v>
      </c>
      <c r="N15" s="33">
        <f t="shared" si="15"/>
        <v>1250</v>
      </c>
      <c r="O15" s="33">
        <f t="shared" si="15"/>
        <v>1922</v>
      </c>
      <c r="P15" s="33">
        <f t="shared" si="15"/>
        <v>0</v>
      </c>
      <c r="Q15" s="33">
        <f t="shared" si="15"/>
        <v>0</v>
      </c>
      <c r="R15" s="33">
        <f t="shared" si="15"/>
        <v>0</v>
      </c>
      <c r="S15" s="33">
        <f t="shared" si="15"/>
        <v>0</v>
      </c>
      <c r="T15" s="33">
        <f t="shared" si="15"/>
        <v>0</v>
      </c>
      <c r="U15" s="33">
        <f t="shared" si="15"/>
        <v>0</v>
      </c>
      <c r="V15" s="33">
        <f t="shared" si="15"/>
        <v>0</v>
      </c>
      <c r="W15" s="33">
        <f t="shared" si="15"/>
        <v>0</v>
      </c>
      <c r="X15" s="33">
        <f t="shared" si="15"/>
        <v>0</v>
      </c>
      <c r="Y15" s="33">
        <f t="shared" si="15"/>
        <v>0</v>
      </c>
      <c r="Z15" s="33">
        <f t="shared" si="15"/>
        <v>0</v>
      </c>
      <c r="AA15" s="33">
        <f t="shared" si="15"/>
        <v>4918</v>
      </c>
      <c r="AB15" s="33">
        <f t="shared" si="15"/>
        <v>783</v>
      </c>
      <c r="AC15" s="33">
        <f t="shared" si="15"/>
        <v>963</v>
      </c>
      <c r="AD15" s="33">
        <f t="shared" si="15"/>
        <v>1250</v>
      </c>
      <c r="AE15" s="33">
        <f t="shared" si="15"/>
        <v>1922</v>
      </c>
      <c r="AF15" s="33">
        <f t="shared" si="15"/>
        <v>0</v>
      </c>
      <c r="AG15" s="33">
        <f t="shared" si="15"/>
        <v>0</v>
      </c>
      <c r="AH15" s="33">
        <f t="shared" si="15"/>
        <v>0</v>
      </c>
      <c r="AI15" s="33">
        <f t="shared" si="15"/>
        <v>0</v>
      </c>
      <c r="AJ15" s="33">
        <f t="shared" si="15"/>
        <v>0</v>
      </c>
      <c r="AK15" s="33">
        <f t="shared" si="15"/>
        <v>0</v>
      </c>
      <c r="AL15" s="33">
        <f t="shared" si="15"/>
        <v>0</v>
      </c>
      <c r="AM15" s="33"/>
      <c r="AN15" s="33">
        <f>AN16+AN19</f>
        <v>0</v>
      </c>
      <c r="AO15" s="33"/>
      <c r="AP15" s="33">
        <f t="shared" ref="AP15:BA15" si="16">AP16+AP19</f>
        <v>4918</v>
      </c>
      <c r="AQ15" s="33">
        <f t="shared" si="16"/>
        <v>783</v>
      </c>
      <c r="AR15" s="33">
        <f t="shared" si="16"/>
        <v>963</v>
      </c>
      <c r="AS15" s="33">
        <f t="shared" si="16"/>
        <v>1250</v>
      </c>
      <c r="AT15" s="33">
        <f t="shared" si="16"/>
        <v>1922</v>
      </c>
      <c r="AU15" s="33">
        <f t="shared" si="16"/>
        <v>0</v>
      </c>
      <c r="AV15" s="33">
        <f t="shared" si="16"/>
        <v>0</v>
      </c>
      <c r="AW15" s="33">
        <f t="shared" si="16"/>
        <v>0</v>
      </c>
      <c r="AX15" s="33">
        <f t="shared" si="16"/>
        <v>0</v>
      </c>
      <c r="AY15" s="33">
        <f t="shared" si="16"/>
        <v>0</v>
      </c>
      <c r="AZ15" s="33">
        <f t="shared" si="16"/>
        <v>0</v>
      </c>
      <c r="BA15" s="33">
        <f t="shared" si="16"/>
        <v>0</v>
      </c>
      <c r="BB15" s="33"/>
      <c r="BC15" s="33">
        <f>BC16+BC19</f>
        <v>0</v>
      </c>
      <c r="BD15" s="33"/>
      <c r="BE15" s="33">
        <f t="shared" ref="BE15:CP15" si="17">BE16+BE19</f>
        <v>4918</v>
      </c>
      <c r="BF15" s="33">
        <f t="shared" si="17"/>
        <v>783</v>
      </c>
      <c r="BG15" s="33">
        <f t="shared" si="17"/>
        <v>963</v>
      </c>
      <c r="BH15" s="33">
        <f t="shared" si="17"/>
        <v>1250</v>
      </c>
      <c r="BI15" s="33">
        <f t="shared" si="17"/>
        <v>1922</v>
      </c>
      <c r="BJ15" s="33">
        <f t="shared" si="17"/>
        <v>0</v>
      </c>
      <c r="BK15" s="33">
        <f t="shared" si="17"/>
        <v>0</v>
      </c>
      <c r="BL15" s="33">
        <f t="shared" si="17"/>
        <v>0</v>
      </c>
      <c r="BM15" s="33">
        <f t="shared" si="17"/>
        <v>0</v>
      </c>
      <c r="BN15" s="33">
        <f t="shared" si="17"/>
        <v>0</v>
      </c>
      <c r="BO15" s="33">
        <f t="shared" si="17"/>
        <v>0</v>
      </c>
      <c r="BP15" s="33">
        <f t="shared" si="17"/>
        <v>0</v>
      </c>
      <c r="BQ15" s="33">
        <f t="shared" si="17"/>
        <v>0</v>
      </c>
      <c r="BR15" s="33">
        <f t="shared" si="17"/>
        <v>4918</v>
      </c>
      <c r="BS15" s="33">
        <f t="shared" si="17"/>
        <v>783</v>
      </c>
      <c r="BT15" s="33">
        <f t="shared" si="17"/>
        <v>963</v>
      </c>
      <c r="BU15" s="33">
        <f t="shared" si="17"/>
        <v>1250</v>
      </c>
      <c r="BV15" s="33">
        <f t="shared" si="17"/>
        <v>1922</v>
      </c>
      <c r="BW15" s="33">
        <f t="shared" si="17"/>
        <v>0</v>
      </c>
      <c r="BX15" s="33">
        <f t="shared" si="17"/>
        <v>0</v>
      </c>
      <c r="BY15" s="33">
        <f t="shared" si="17"/>
        <v>0</v>
      </c>
      <c r="BZ15" s="33">
        <f t="shared" si="17"/>
        <v>0</v>
      </c>
      <c r="CA15" s="33">
        <f t="shared" si="17"/>
        <v>0</v>
      </c>
      <c r="CB15" s="33">
        <f t="shared" si="17"/>
        <v>4918</v>
      </c>
      <c r="CC15" s="33">
        <f t="shared" si="17"/>
        <v>783</v>
      </c>
      <c r="CD15" s="33">
        <f t="shared" si="17"/>
        <v>963</v>
      </c>
      <c r="CE15" s="33">
        <f t="shared" si="17"/>
        <v>1250</v>
      </c>
      <c r="CF15" s="33">
        <f t="shared" si="17"/>
        <v>1922</v>
      </c>
      <c r="CG15" s="33">
        <f t="shared" si="17"/>
        <v>0</v>
      </c>
      <c r="CH15" s="33">
        <f t="shared" si="17"/>
        <v>0</v>
      </c>
      <c r="CI15" s="33">
        <f t="shared" si="17"/>
        <v>0</v>
      </c>
      <c r="CJ15" s="33">
        <f t="shared" si="17"/>
        <v>0</v>
      </c>
      <c r="CK15" s="33">
        <f t="shared" si="17"/>
        <v>0</v>
      </c>
      <c r="CL15" s="33">
        <f t="shared" si="17"/>
        <v>4918</v>
      </c>
      <c r="CM15" s="33">
        <f t="shared" si="17"/>
        <v>783</v>
      </c>
      <c r="CN15" s="33">
        <f t="shared" si="17"/>
        <v>963</v>
      </c>
      <c r="CO15" s="33">
        <f t="shared" si="17"/>
        <v>1250</v>
      </c>
      <c r="CP15" s="33">
        <f t="shared" si="17"/>
        <v>1922</v>
      </c>
      <c r="DA15" s="34"/>
      <c r="DB15" s="34"/>
      <c r="DC15" s="34"/>
      <c r="DD15" s="34"/>
      <c r="DE15" s="34"/>
      <c r="DF15" s="34"/>
    </row>
    <row r="16" spans="1:110" s="43" customFormat="1" ht="11.25" hidden="1" customHeight="1" x14ac:dyDescent="0.2">
      <c r="A16" s="30" t="str">
        <f t="shared" si="0"/>
        <v>5010300010</v>
      </c>
      <c r="B16" s="92"/>
      <c r="C16" s="92"/>
      <c r="D16" s="92"/>
      <c r="E16" s="92"/>
      <c r="F16" s="92"/>
      <c r="G16" s="92"/>
      <c r="H16" s="53" t="s">
        <v>34</v>
      </c>
      <c r="I16" s="38" t="s">
        <v>35</v>
      </c>
      <c r="J16" s="33">
        <f t="shared" ref="J16:S17" si="18">J17</f>
        <v>0</v>
      </c>
      <c r="K16" s="33">
        <f t="shared" si="18"/>
        <v>0</v>
      </c>
      <c r="L16" s="33">
        <f t="shared" si="18"/>
        <v>0</v>
      </c>
      <c r="M16" s="33">
        <f t="shared" si="18"/>
        <v>0</v>
      </c>
      <c r="N16" s="33">
        <f t="shared" si="18"/>
        <v>0</v>
      </c>
      <c r="O16" s="33">
        <f t="shared" si="18"/>
        <v>0</v>
      </c>
      <c r="P16" s="33">
        <f t="shared" si="18"/>
        <v>0</v>
      </c>
      <c r="Q16" s="33">
        <f t="shared" si="18"/>
        <v>0</v>
      </c>
      <c r="R16" s="33">
        <f t="shared" si="18"/>
        <v>0</v>
      </c>
      <c r="S16" s="33">
        <f t="shared" si="18"/>
        <v>0</v>
      </c>
      <c r="T16" s="33">
        <f t="shared" ref="T16:AC17" si="19">T17</f>
        <v>0</v>
      </c>
      <c r="U16" s="33">
        <f t="shared" si="19"/>
        <v>0</v>
      </c>
      <c r="V16" s="33">
        <f t="shared" si="19"/>
        <v>0</v>
      </c>
      <c r="W16" s="33">
        <f t="shared" si="19"/>
        <v>0</v>
      </c>
      <c r="X16" s="33">
        <f t="shared" si="19"/>
        <v>0</v>
      </c>
      <c r="Y16" s="33">
        <f t="shared" si="19"/>
        <v>0</v>
      </c>
      <c r="Z16" s="33">
        <f t="shared" si="19"/>
        <v>0</v>
      </c>
      <c r="AA16" s="33">
        <f t="shared" si="19"/>
        <v>0</v>
      </c>
      <c r="AB16" s="33">
        <f t="shared" si="19"/>
        <v>0</v>
      </c>
      <c r="AC16" s="33">
        <f t="shared" si="19"/>
        <v>0</v>
      </c>
      <c r="AD16" s="33">
        <f t="shared" ref="AD16:AL17" si="20">AD17</f>
        <v>0</v>
      </c>
      <c r="AE16" s="33">
        <f t="shared" si="20"/>
        <v>0</v>
      </c>
      <c r="AF16" s="33">
        <f t="shared" si="20"/>
        <v>0</v>
      </c>
      <c r="AG16" s="33">
        <f t="shared" si="20"/>
        <v>0</v>
      </c>
      <c r="AH16" s="33">
        <f t="shared" si="20"/>
        <v>0</v>
      </c>
      <c r="AI16" s="33">
        <f t="shared" si="20"/>
        <v>0</v>
      </c>
      <c r="AJ16" s="33">
        <f t="shared" si="20"/>
        <v>0</v>
      </c>
      <c r="AK16" s="33">
        <f t="shared" si="20"/>
        <v>0</v>
      </c>
      <c r="AL16" s="33">
        <f t="shared" si="20"/>
        <v>0</v>
      </c>
      <c r="AM16" s="33"/>
      <c r="AN16" s="33">
        <f>AN17</f>
        <v>0</v>
      </c>
      <c r="AO16" s="33"/>
      <c r="AP16" s="33">
        <f t="shared" ref="AP16:BA17" si="21">AP17</f>
        <v>0</v>
      </c>
      <c r="AQ16" s="33">
        <f t="shared" si="21"/>
        <v>0</v>
      </c>
      <c r="AR16" s="33">
        <f t="shared" si="21"/>
        <v>0</v>
      </c>
      <c r="AS16" s="33">
        <f t="shared" si="21"/>
        <v>0</v>
      </c>
      <c r="AT16" s="33">
        <f t="shared" si="21"/>
        <v>0</v>
      </c>
      <c r="AU16" s="33">
        <f t="shared" si="21"/>
        <v>0</v>
      </c>
      <c r="AV16" s="33">
        <f t="shared" si="21"/>
        <v>0</v>
      </c>
      <c r="AW16" s="33">
        <f t="shared" si="21"/>
        <v>0</v>
      </c>
      <c r="AX16" s="33">
        <f t="shared" si="21"/>
        <v>0</v>
      </c>
      <c r="AY16" s="33">
        <f t="shared" si="21"/>
        <v>0</v>
      </c>
      <c r="AZ16" s="33">
        <f t="shared" si="21"/>
        <v>0</v>
      </c>
      <c r="BA16" s="33">
        <f t="shared" si="21"/>
        <v>0</v>
      </c>
      <c r="BB16" s="33"/>
      <c r="BC16" s="33">
        <f>BC17</f>
        <v>0</v>
      </c>
      <c r="BD16" s="33"/>
      <c r="BE16" s="33">
        <f t="shared" ref="BE16:BN17" si="22">BE17</f>
        <v>0</v>
      </c>
      <c r="BF16" s="33">
        <f t="shared" si="22"/>
        <v>0</v>
      </c>
      <c r="BG16" s="33">
        <f t="shared" si="22"/>
        <v>0</v>
      </c>
      <c r="BH16" s="33">
        <f t="shared" si="22"/>
        <v>0</v>
      </c>
      <c r="BI16" s="33">
        <f t="shared" si="22"/>
        <v>0</v>
      </c>
      <c r="BJ16" s="33">
        <f t="shared" si="22"/>
        <v>0</v>
      </c>
      <c r="BK16" s="33">
        <f t="shared" si="22"/>
        <v>0</v>
      </c>
      <c r="BL16" s="33">
        <f t="shared" si="22"/>
        <v>0</v>
      </c>
      <c r="BM16" s="33">
        <f t="shared" si="22"/>
        <v>0</v>
      </c>
      <c r="BN16" s="33">
        <f t="shared" si="22"/>
        <v>0</v>
      </c>
      <c r="BO16" s="33">
        <f t="shared" ref="BO16:BX17" si="23">BO17</f>
        <v>0</v>
      </c>
      <c r="BP16" s="33">
        <f t="shared" si="23"/>
        <v>0</v>
      </c>
      <c r="BQ16" s="33">
        <f t="shared" si="23"/>
        <v>0</v>
      </c>
      <c r="BR16" s="33">
        <f t="shared" si="23"/>
        <v>0</v>
      </c>
      <c r="BS16" s="33">
        <f t="shared" si="23"/>
        <v>0</v>
      </c>
      <c r="BT16" s="33">
        <f t="shared" si="23"/>
        <v>0</v>
      </c>
      <c r="BU16" s="33">
        <f t="shared" si="23"/>
        <v>0</v>
      </c>
      <c r="BV16" s="33">
        <f t="shared" si="23"/>
        <v>0</v>
      </c>
      <c r="BW16" s="33">
        <f t="shared" si="23"/>
        <v>0</v>
      </c>
      <c r="BX16" s="33">
        <f t="shared" si="23"/>
        <v>0</v>
      </c>
      <c r="BY16" s="33">
        <f t="shared" ref="BY16:CH17" si="24">BY17</f>
        <v>0</v>
      </c>
      <c r="BZ16" s="33">
        <f t="shared" si="24"/>
        <v>0</v>
      </c>
      <c r="CA16" s="33">
        <f t="shared" si="24"/>
        <v>0</v>
      </c>
      <c r="CB16" s="33">
        <f t="shared" si="24"/>
        <v>0</v>
      </c>
      <c r="CC16" s="33">
        <f t="shared" si="24"/>
        <v>0</v>
      </c>
      <c r="CD16" s="33">
        <f t="shared" si="24"/>
        <v>0</v>
      </c>
      <c r="CE16" s="33">
        <f t="shared" si="24"/>
        <v>0</v>
      </c>
      <c r="CF16" s="33">
        <f t="shared" si="24"/>
        <v>0</v>
      </c>
      <c r="CG16" s="33">
        <f t="shared" si="24"/>
        <v>0</v>
      </c>
      <c r="CH16" s="33">
        <f t="shared" si="24"/>
        <v>0</v>
      </c>
      <c r="CI16" s="33">
        <f t="shared" ref="CI16:CP17" si="25">CI17</f>
        <v>0</v>
      </c>
      <c r="CJ16" s="33">
        <f t="shared" si="25"/>
        <v>0</v>
      </c>
      <c r="CK16" s="33">
        <f t="shared" si="25"/>
        <v>0</v>
      </c>
      <c r="CL16" s="33">
        <f t="shared" si="25"/>
        <v>0</v>
      </c>
      <c r="CM16" s="33">
        <f t="shared" si="25"/>
        <v>0</v>
      </c>
      <c r="CN16" s="33">
        <f t="shared" si="25"/>
        <v>0</v>
      </c>
      <c r="CO16" s="33">
        <f t="shared" si="25"/>
        <v>0</v>
      </c>
      <c r="CP16" s="33">
        <f t="shared" si="25"/>
        <v>0</v>
      </c>
      <c r="DA16" s="34"/>
      <c r="DB16" s="34"/>
      <c r="DC16" s="34"/>
      <c r="DD16" s="34"/>
      <c r="DE16" s="34"/>
      <c r="DF16" s="34"/>
    </row>
    <row r="17" spans="1:110" s="43" customFormat="1" ht="11.25" hidden="1" customHeight="1" x14ac:dyDescent="0.2">
      <c r="A17" s="30" t="str">
        <f t="shared" si="0"/>
        <v>50103110</v>
      </c>
      <c r="B17" s="92"/>
      <c r="C17" s="92"/>
      <c r="D17" s="92"/>
      <c r="E17" s="92"/>
      <c r="F17" s="92"/>
      <c r="G17" s="92"/>
      <c r="H17" s="53">
        <v>3110</v>
      </c>
      <c r="I17" s="32" t="s">
        <v>36</v>
      </c>
      <c r="J17" s="33">
        <f t="shared" si="18"/>
        <v>0</v>
      </c>
      <c r="K17" s="33">
        <f t="shared" si="18"/>
        <v>0</v>
      </c>
      <c r="L17" s="33">
        <f t="shared" si="18"/>
        <v>0</v>
      </c>
      <c r="M17" s="33">
        <f t="shared" si="18"/>
        <v>0</v>
      </c>
      <c r="N17" s="33">
        <f t="shared" si="18"/>
        <v>0</v>
      </c>
      <c r="O17" s="33">
        <f t="shared" si="18"/>
        <v>0</v>
      </c>
      <c r="P17" s="33">
        <f t="shared" si="18"/>
        <v>0</v>
      </c>
      <c r="Q17" s="33">
        <f t="shared" si="18"/>
        <v>0</v>
      </c>
      <c r="R17" s="33">
        <f t="shared" si="18"/>
        <v>0</v>
      </c>
      <c r="S17" s="33">
        <f t="shared" si="18"/>
        <v>0</v>
      </c>
      <c r="T17" s="33">
        <f t="shared" si="19"/>
        <v>0</v>
      </c>
      <c r="U17" s="33">
        <f t="shared" si="19"/>
        <v>0</v>
      </c>
      <c r="V17" s="33">
        <f t="shared" si="19"/>
        <v>0</v>
      </c>
      <c r="W17" s="33">
        <f t="shared" si="19"/>
        <v>0</v>
      </c>
      <c r="X17" s="33">
        <f t="shared" si="19"/>
        <v>0</v>
      </c>
      <c r="Y17" s="33">
        <f t="shared" si="19"/>
        <v>0</v>
      </c>
      <c r="Z17" s="33">
        <f t="shared" si="19"/>
        <v>0</v>
      </c>
      <c r="AA17" s="33">
        <f t="shared" si="19"/>
        <v>0</v>
      </c>
      <c r="AB17" s="33">
        <f t="shared" si="19"/>
        <v>0</v>
      </c>
      <c r="AC17" s="33">
        <f t="shared" si="19"/>
        <v>0</v>
      </c>
      <c r="AD17" s="33">
        <f t="shared" si="20"/>
        <v>0</v>
      </c>
      <c r="AE17" s="33">
        <f t="shared" si="20"/>
        <v>0</v>
      </c>
      <c r="AF17" s="33">
        <f t="shared" si="20"/>
        <v>0</v>
      </c>
      <c r="AG17" s="33">
        <f t="shared" si="20"/>
        <v>0</v>
      </c>
      <c r="AH17" s="33">
        <f t="shared" si="20"/>
        <v>0</v>
      </c>
      <c r="AI17" s="33">
        <f t="shared" si="20"/>
        <v>0</v>
      </c>
      <c r="AJ17" s="33">
        <f t="shared" si="20"/>
        <v>0</v>
      </c>
      <c r="AK17" s="33">
        <f t="shared" si="20"/>
        <v>0</v>
      </c>
      <c r="AL17" s="33">
        <f t="shared" si="20"/>
        <v>0</v>
      </c>
      <c r="AM17" s="33"/>
      <c r="AN17" s="33">
        <f>AN18</f>
        <v>0</v>
      </c>
      <c r="AO17" s="33"/>
      <c r="AP17" s="33">
        <f t="shared" si="21"/>
        <v>0</v>
      </c>
      <c r="AQ17" s="33">
        <f t="shared" si="21"/>
        <v>0</v>
      </c>
      <c r="AR17" s="33">
        <f t="shared" si="21"/>
        <v>0</v>
      </c>
      <c r="AS17" s="33">
        <f t="shared" si="21"/>
        <v>0</v>
      </c>
      <c r="AT17" s="33">
        <f t="shared" si="21"/>
        <v>0</v>
      </c>
      <c r="AU17" s="33">
        <f t="shared" si="21"/>
        <v>0</v>
      </c>
      <c r="AV17" s="33">
        <f t="shared" si="21"/>
        <v>0</v>
      </c>
      <c r="AW17" s="33">
        <f t="shared" si="21"/>
        <v>0</v>
      </c>
      <c r="AX17" s="33">
        <f t="shared" si="21"/>
        <v>0</v>
      </c>
      <c r="AY17" s="33">
        <f t="shared" si="21"/>
        <v>0</v>
      </c>
      <c r="AZ17" s="33">
        <f t="shared" si="21"/>
        <v>0</v>
      </c>
      <c r="BA17" s="33">
        <f t="shared" si="21"/>
        <v>0</v>
      </c>
      <c r="BB17" s="33"/>
      <c r="BC17" s="33">
        <f>BC18</f>
        <v>0</v>
      </c>
      <c r="BD17" s="33"/>
      <c r="BE17" s="33">
        <f t="shared" si="22"/>
        <v>0</v>
      </c>
      <c r="BF17" s="33">
        <f t="shared" si="22"/>
        <v>0</v>
      </c>
      <c r="BG17" s="33">
        <f t="shared" si="22"/>
        <v>0</v>
      </c>
      <c r="BH17" s="33">
        <f t="shared" si="22"/>
        <v>0</v>
      </c>
      <c r="BI17" s="33">
        <f t="shared" si="22"/>
        <v>0</v>
      </c>
      <c r="BJ17" s="33">
        <f t="shared" si="22"/>
        <v>0</v>
      </c>
      <c r="BK17" s="33">
        <f t="shared" si="22"/>
        <v>0</v>
      </c>
      <c r="BL17" s="33">
        <f t="shared" si="22"/>
        <v>0</v>
      </c>
      <c r="BM17" s="33">
        <f t="shared" si="22"/>
        <v>0</v>
      </c>
      <c r="BN17" s="33">
        <f t="shared" si="22"/>
        <v>0</v>
      </c>
      <c r="BO17" s="33">
        <f t="shared" si="23"/>
        <v>0</v>
      </c>
      <c r="BP17" s="33">
        <f t="shared" si="23"/>
        <v>0</v>
      </c>
      <c r="BQ17" s="33">
        <f t="shared" si="23"/>
        <v>0</v>
      </c>
      <c r="BR17" s="33">
        <f t="shared" si="23"/>
        <v>0</v>
      </c>
      <c r="BS17" s="33">
        <f t="shared" si="23"/>
        <v>0</v>
      </c>
      <c r="BT17" s="33">
        <f t="shared" si="23"/>
        <v>0</v>
      </c>
      <c r="BU17" s="33">
        <f t="shared" si="23"/>
        <v>0</v>
      </c>
      <c r="BV17" s="33">
        <f t="shared" si="23"/>
        <v>0</v>
      </c>
      <c r="BW17" s="33">
        <f t="shared" si="23"/>
        <v>0</v>
      </c>
      <c r="BX17" s="33">
        <f t="shared" si="23"/>
        <v>0</v>
      </c>
      <c r="BY17" s="33">
        <f t="shared" si="24"/>
        <v>0</v>
      </c>
      <c r="BZ17" s="33">
        <f t="shared" si="24"/>
        <v>0</v>
      </c>
      <c r="CA17" s="33">
        <f t="shared" si="24"/>
        <v>0</v>
      </c>
      <c r="CB17" s="33">
        <f t="shared" si="24"/>
        <v>0</v>
      </c>
      <c r="CC17" s="33">
        <f t="shared" si="24"/>
        <v>0</v>
      </c>
      <c r="CD17" s="33">
        <f t="shared" si="24"/>
        <v>0</v>
      </c>
      <c r="CE17" s="33">
        <f t="shared" si="24"/>
        <v>0</v>
      </c>
      <c r="CF17" s="33">
        <f t="shared" si="24"/>
        <v>0</v>
      </c>
      <c r="CG17" s="33">
        <f t="shared" si="24"/>
        <v>0</v>
      </c>
      <c r="CH17" s="33">
        <f t="shared" si="24"/>
        <v>0</v>
      </c>
      <c r="CI17" s="33">
        <f t="shared" si="25"/>
        <v>0</v>
      </c>
      <c r="CJ17" s="33">
        <f t="shared" si="25"/>
        <v>0</v>
      </c>
      <c r="CK17" s="33">
        <f t="shared" si="25"/>
        <v>0</v>
      </c>
      <c r="CL17" s="33">
        <f t="shared" si="25"/>
        <v>0</v>
      </c>
      <c r="CM17" s="33">
        <f t="shared" si="25"/>
        <v>0</v>
      </c>
      <c r="CN17" s="33">
        <f t="shared" si="25"/>
        <v>0</v>
      </c>
      <c r="CO17" s="33">
        <f t="shared" si="25"/>
        <v>0</v>
      </c>
      <c r="CP17" s="33">
        <f t="shared" si="25"/>
        <v>0</v>
      </c>
      <c r="DA17" s="34"/>
      <c r="DB17" s="34"/>
      <c r="DC17" s="34"/>
      <c r="DD17" s="34"/>
      <c r="DE17" s="34"/>
      <c r="DF17" s="34"/>
    </row>
    <row r="18" spans="1:110" s="46" customFormat="1" ht="11.25" hidden="1" customHeight="1" x14ac:dyDescent="0.2">
      <c r="A18" s="39" t="str">
        <f t="shared" si="0"/>
        <v>5010311003</v>
      </c>
      <c r="B18" s="92"/>
      <c r="C18" s="92"/>
      <c r="D18" s="92"/>
      <c r="E18" s="92"/>
      <c r="F18" s="92"/>
      <c r="G18" s="93"/>
      <c r="H18" s="94">
        <v>311003</v>
      </c>
      <c r="I18" s="45" t="s">
        <v>37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/>
      <c r="AN18" s="42">
        <v>0</v>
      </c>
      <c r="AO18" s="42"/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/>
      <c r="BC18" s="42">
        <v>0</v>
      </c>
      <c r="BD18" s="42"/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0</v>
      </c>
      <c r="CD18" s="42">
        <v>0</v>
      </c>
      <c r="CE18" s="42">
        <v>0</v>
      </c>
      <c r="CF18" s="42">
        <v>0</v>
      </c>
      <c r="CG18" s="42">
        <v>0</v>
      </c>
      <c r="CH18" s="42">
        <v>0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DA18" s="34"/>
      <c r="DB18" s="34"/>
      <c r="DC18" s="34"/>
      <c r="DD18" s="34"/>
      <c r="DE18" s="34"/>
      <c r="DF18" s="34"/>
    </row>
    <row r="19" spans="1:110" s="36" customFormat="1" ht="15" customHeight="1" x14ac:dyDescent="0.2">
      <c r="A19" s="30" t="str">
        <f t="shared" si="0"/>
        <v>5010330010</v>
      </c>
      <c r="B19" s="92" t="s">
        <v>298</v>
      </c>
      <c r="C19" s="92" t="s">
        <v>95</v>
      </c>
      <c r="D19" s="92"/>
      <c r="E19" s="92"/>
      <c r="F19" s="92"/>
      <c r="G19" s="92"/>
      <c r="H19" s="53" t="s">
        <v>38</v>
      </c>
      <c r="I19" s="38" t="s">
        <v>39</v>
      </c>
      <c r="J19" s="33">
        <f t="shared" ref="J19:AL19" si="26">J20+J28+J30+J32</f>
        <v>0</v>
      </c>
      <c r="K19" s="33">
        <f t="shared" si="26"/>
        <v>4918</v>
      </c>
      <c r="L19" s="33">
        <f t="shared" si="26"/>
        <v>783</v>
      </c>
      <c r="M19" s="33">
        <f t="shared" si="26"/>
        <v>963</v>
      </c>
      <c r="N19" s="33">
        <f t="shared" si="26"/>
        <v>1250</v>
      </c>
      <c r="O19" s="33">
        <f t="shared" si="26"/>
        <v>1922</v>
      </c>
      <c r="P19" s="33">
        <f t="shared" si="26"/>
        <v>0</v>
      </c>
      <c r="Q19" s="33">
        <f t="shared" si="26"/>
        <v>0</v>
      </c>
      <c r="R19" s="33">
        <f t="shared" si="26"/>
        <v>0</v>
      </c>
      <c r="S19" s="33">
        <f t="shared" si="26"/>
        <v>0</v>
      </c>
      <c r="T19" s="33">
        <f t="shared" si="26"/>
        <v>0</v>
      </c>
      <c r="U19" s="33">
        <f t="shared" si="26"/>
        <v>0</v>
      </c>
      <c r="V19" s="33">
        <f t="shared" si="26"/>
        <v>0</v>
      </c>
      <c r="W19" s="33">
        <f t="shared" si="26"/>
        <v>0</v>
      </c>
      <c r="X19" s="33">
        <f t="shared" si="26"/>
        <v>0</v>
      </c>
      <c r="Y19" s="33">
        <f t="shared" si="26"/>
        <v>0</v>
      </c>
      <c r="Z19" s="33">
        <f t="shared" si="26"/>
        <v>0</v>
      </c>
      <c r="AA19" s="33">
        <f t="shared" si="26"/>
        <v>4918</v>
      </c>
      <c r="AB19" s="33">
        <f t="shared" si="26"/>
        <v>783</v>
      </c>
      <c r="AC19" s="33">
        <f t="shared" si="26"/>
        <v>963</v>
      </c>
      <c r="AD19" s="33">
        <f t="shared" si="26"/>
        <v>1250</v>
      </c>
      <c r="AE19" s="33">
        <f t="shared" si="26"/>
        <v>1922</v>
      </c>
      <c r="AF19" s="33">
        <f t="shared" si="26"/>
        <v>0</v>
      </c>
      <c r="AG19" s="33">
        <f t="shared" si="26"/>
        <v>0</v>
      </c>
      <c r="AH19" s="33">
        <f t="shared" si="26"/>
        <v>0</v>
      </c>
      <c r="AI19" s="33">
        <f t="shared" si="26"/>
        <v>0</v>
      </c>
      <c r="AJ19" s="33">
        <f t="shared" si="26"/>
        <v>0</v>
      </c>
      <c r="AK19" s="33">
        <f t="shared" si="26"/>
        <v>0</v>
      </c>
      <c r="AL19" s="33">
        <f t="shared" si="26"/>
        <v>0</v>
      </c>
      <c r="AM19" s="33"/>
      <c r="AN19" s="33">
        <f>AN20+AN28+AN30+AN32</f>
        <v>0</v>
      </c>
      <c r="AO19" s="33"/>
      <c r="AP19" s="33">
        <f t="shared" ref="AP19:BA19" si="27">AP20+AP28+AP30+AP32</f>
        <v>4918</v>
      </c>
      <c r="AQ19" s="33">
        <f t="shared" si="27"/>
        <v>783</v>
      </c>
      <c r="AR19" s="33">
        <f t="shared" si="27"/>
        <v>963</v>
      </c>
      <c r="AS19" s="33">
        <f t="shared" si="27"/>
        <v>1250</v>
      </c>
      <c r="AT19" s="33">
        <f t="shared" si="27"/>
        <v>1922</v>
      </c>
      <c r="AU19" s="33">
        <f t="shared" si="27"/>
        <v>0</v>
      </c>
      <c r="AV19" s="33">
        <f t="shared" si="27"/>
        <v>0</v>
      </c>
      <c r="AW19" s="33">
        <f t="shared" si="27"/>
        <v>0</v>
      </c>
      <c r="AX19" s="33">
        <f t="shared" si="27"/>
        <v>0</v>
      </c>
      <c r="AY19" s="33">
        <f t="shared" si="27"/>
        <v>0</v>
      </c>
      <c r="AZ19" s="33">
        <f t="shared" si="27"/>
        <v>0</v>
      </c>
      <c r="BA19" s="33">
        <f t="shared" si="27"/>
        <v>0</v>
      </c>
      <c r="BB19" s="33"/>
      <c r="BC19" s="33">
        <f>BC20+BC28+BC30+BC32</f>
        <v>0</v>
      </c>
      <c r="BD19" s="33"/>
      <c r="BE19" s="33">
        <f t="shared" ref="BE19:CP19" si="28">BE20+BE28+BE30+BE32</f>
        <v>4918</v>
      </c>
      <c r="BF19" s="33">
        <f t="shared" si="28"/>
        <v>783</v>
      </c>
      <c r="BG19" s="33">
        <f t="shared" si="28"/>
        <v>963</v>
      </c>
      <c r="BH19" s="33">
        <f t="shared" si="28"/>
        <v>1250</v>
      </c>
      <c r="BI19" s="33">
        <f t="shared" si="28"/>
        <v>1922</v>
      </c>
      <c r="BJ19" s="33">
        <f t="shared" si="28"/>
        <v>0</v>
      </c>
      <c r="BK19" s="33">
        <f t="shared" si="28"/>
        <v>0</v>
      </c>
      <c r="BL19" s="33">
        <f t="shared" si="28"/>
        <v>0</v>
      </c>
      <c r="BM19" s="33">
        <f t="shared" si="28"/>
        <v>0</v>
      </c>
      <c r="BN19" s="33">
        <f t="shared" si="28"/>
        <v>0</v>
      </c>
      <c r="BO19" s="33">
        <f t="shared" si="28"/>
        <v>0</v>
      </c>
      <c r="BP19" s="33">
        <f t="shared" si="28"/>
        <v>0</v>
      </c>
      <c r="BQ19" s="33">
        <f t="shared" si="28"/>
        <v>0</v>
      </c>
      <c r="BR19" s="33">
        <f t="shared" si="28"/>
        <v>4918</v>
      </c>
      <c r="BS19" s="33">
        <f t="shared" si="28"/>
        <v>783</v>
      </c>
      <c r="BT19" s="33">
        <f t="shared" si="28"/>
        <v>963</v>
      </c>
      <c r="BU19" s="33">
        <f t="shared" si="28"/>
        <v>1250</v>
      </c>
      <c r="BV19" s="33">
        <f t="shared" si="28"/>
        <v>1922</v>
      </c>
      <c r="BW19" s="33">
        <f t="shared" si="28"/>
        <v>0</v>
      </c>
      <c r="BX19" s="33">
        <f t="shared" si="28"/>
        <v>0</v>
      </c>
      <c r="BY19" s="33">
        <f t="shared" si="28"/>
        <v>0</v>
      </c>
      <c r="BZ19" s="33">
        <f t="shared" si="28"/>
        <v>0</v>
      </c>
      <c r="CA19" s="33">
        <f t="shared" si="28"/>
        <v>0</v>
      </c>
      <c r="CB19" s="33">
        <f t="shared" si="28"/>
        <v>4918</v>
      </c>
      <c r="CC19" s="33">
        <f t="shared" si="28"/>
        <v>783</v>
      </c>
      <c r="CD19" s="33">
        <f t="shared" si="28"/>
        <v>963</v>
      </c>
      <c r="CE19" s="33">
        <f t="shared" si="28"/>
        <v>1250</v>
      </c>
      <c r="CF19" s="33">
        <f t="shared" si="28"/>
        <v>1922</v>
      </c>
      <c r="CG19" s="33">
        <f t="shared" si="28"/>
        <v>0</v>
      </c>
      <c r="CH19" s="33">
        <f t="shared" si="28"/>
        <v>0</v>
      </c>
      <c r="CI19" s="33">
        <f t="shared" si="28"/>
        <v>0</v>
      </c>
      <c r="CJ19" s="33">
        <f t="shared" si="28"/>
        <v>0</v>
      </c>
      <c r="CK19" s="33">
        <f t="shared" si="28"/>
        <v>0</v>
      </c>
      <c r="CL19" s="33">
        <f t="shared" si="28"/>
        <v>4918</v>
      </c>
      <c r="CM19" s="33">
        <f t="shared" si="28"/>
        <v>783</v>
      </c>
      <c r="CN19" s="33">
        <f t="shared" si="28"/>
        <v>963</v>
      </c>
      <c r="CO19" s="33">
        <f t="shared" si="28"/>
        <v>1250</v>
      </c>
      <c r="CP19" s="33">
        <f t="shared" si="28"/>
        <v>1922</v>
      </c>
      <c r="DA19" s="34"/>
      <c r="DB19" s="34"/>
      <c r="DC19" s="34"/>
      <c r="DD19" s="34"/>
      <c r="DE19" s="34"/>
      <c r="DF19" s="34"/>
    </row>
    <row r="20" spans="1:110" s="36" customFormat="1" ht="24.75" customHeight="1" x14ac:dyDescent="0.2">
      <c r="A20" s="30" t="str">
        <f t="shared" si="0"/>
        <v>50103310</v>
      </c>
      <c r="B20" s="92" t="s">
        <v>299</v>
      </c>
      <c r="C20" s="92"/>
      <c r="D20" s="92"/>
      <c r="E20" s="92"/>
      <c r="F20" s="92"/>
      <c r="G20" s="92"/>
      <c r="H20" s="53">
        <v>3310</v>
      </c>
      <c r="I20" s="32" t="s">
        <v>40</v>
      </c>
      <c r="J20" s="33">
        <f t="shared" ref="J20:AL20" si="29">SUM(J21:J27)</f>
        <v>0</v>
      </c>
      <c r="K20" s="33">
        <f t="shared" si="29"/>
        <v>4908</v>
      </c>
      <c r="L20" s="33">
        <f t="shared" si="29"/>
        <v>776</v>
      </c>
      <c r="M20" s="33">
        <f t="shared" si="29"/>
        <v>962</v>
      </c>
      <c r="N20" s="33">
        <f t="shared" si="29"/>
        <v>1249</v>
      </c>
      <c r="O20" s="33">
        <f t="shared" si="29"/>
        <v>1921</v>
      </c>
      <c r="P20" s="33">
        <f t="shared" si="29"/>
        <v>0</v>
      </c>
      <c r="Q20" s="33">
        <f t="shared" si="29"/>
        <v>0</v>
      </c>
      <c r="R20" s="33">
        <f t="shared" si="29"/>
        <v>0</v>
      </c>
      <c r="S20" s="33">
        <f t="shared" si="29"/>
        <v>0</v>
      </c>
      <c r="T20" s="33">
        <f t="shared" si="29"/>
        <v>0</v>
      </c>
      <c r="U20" s="33">
        <f t="shared" si="29"/>
        <v>0</v>
      </c>
      <c r="V20" s="33">
        <f t="shared" si="29"/>
        <v>0</v>
      </c>
      <c r="W20" s="33">
        <f t="shared" si="29"/>
        <v>0</v>
      </c>
      <c r="X20" s="33">
        <f t="shared" si="29"/>
        <v>0</v>
      </c>
      <c r="Y20" s="33">
        <f t="shared" si="29"/>
        <v>0</v>
      </c>
      <c r="Z20" s="33">
        <f t="shared" si="29"/>
        <v>0</v>
      </c>
      <c r="AA20" s="33">
        <f t="shared" si="29"/>
        <v>4908</v>
      </c>
      <c r="AB20" s="33">
        <f t="shared" si="29"/>
        <v>776</v>
      </c>
      <c r="AC20" s="33">
        <f t="shared" si="29"/>
        <v>962</v>
      </c>
      <c r="AD20" s="33">
        <f t="shared" si="29"/>
        <v>1249</v>
      </c>
      <c r="AE20" s="33">
        <f t="shared" si="29"/>
        <v>1921</v>
      </c>
      <c r="AF20" s="33">
        <f t="shared" si="29"/>
        <v>0</v>
      </c>
      <c r="AG20" s="33">
        <f t="shared" si="29"/>
        <v>0</v>
      </c>
      <c r="AH20" s="33">
        <f t="shared" si="29"/>
        <v>0</v>
      </c>
      <c r="AI20" s="33">
        <f t="shared" si="29"/>
        <v>0</v>
      </c>
      <c r="AJ20" s="33">
        <f t="shared" si="29"/>
        <v>0</v>
      </c>
      <c r="AK20" s="33">
        <f t="shared" si="29"/>
        <v>0</v>
      </c>
      <c r="AL20" s="33">
        <f t="shared" si="29"/>
        <v>0</v>
      </c>
      <c r="AM20" s="33"/>
      <c r="AN20" s="33">
        <f>SUM(AN21:AN27)</f>
        <v>0</v>
      </c>
      <c r="AO20" s="33"/>
      <c r="AP20" s="33">
        <f t="shared" ref="AP20:BA20" si="30">SUM(AP21:AP27)</f>
        <v>4908</v>
      </c>
      <c r="AQ20" s="33">
        <f t="shared" si="30"/>
        <v>776</v>
      </c>
      <c r="AR20" s="33">
        <f t="shared" si="30"/>
        <v>962</v>
      </c>
      <c r="AS20" s="33">
        <f t="shared" si="30"/>
        <v>1249</v>
      </c>
      <c r="AT20" s="33">
        <f t="shared" si="30"/>
        <v>1921</v>
      </c>
      <c r="AU20" s="33">
        <f t="shared" si="30"/>
        <v>0</v>
      </c>
      <c r="AV20" s="33">
        <f t="shared" si="30"/>
        <v>0</v>
      </c>
      <c r="AW20" s="33">
        <f t="shared" si="30"/>
        <v>0</v>
      </c>
      <c r="AX20" s="33">
        <f t="shared" si="30"/>
        <v>0</v>
      </c>
      <c r="AY20" s="33">
        <f t="shared" si="30"/>
        <v>0</v>
      </c>
      <c r="AZ20" s="33">
        <f t="shared" si="30"/>
        <v>0</v>
      </c>
      <c r="BA20" s="33">
        <f t="shared" si="30"/>
        <v>0</v>
      </c>
      <c r="BB20" s="33"/>
      <c r="BC20" s="33">
        <f>SUM(BC21:BC27)</f>
        <v>0</v>
      </c>
      <c r="BD20" s="33"/>
      <c r="BE20" s="33">
        <f t="shared" ref="BE20:CP20" si="31">SUM(BE21:BE27)</f>
        <v>4908</v>
      </c>
      <c r="BF20" s="33">
        <f t="shared" si="31"/>
        <v>776</v>
      </c>
      <c r="BG20" s="33">
        <f t="shared" si="31"/>
        <v>962</v>
      </c>
      <c r="BH20" s="33">
        <f t="shared" si="31"/>
        <v>1249</v>
      </c>
      <c r="BI20" s="33">
        <f t="shared" si="31"/>
        <v>1921</v>
      </c>
      <c r="BJ20" s="33">
        <f t="shared" si="31"/>
        <v>0</v>
      </c>
      <c r="BK20" s="33">
        <f t="shared" si="31"/>
        <v>0</v>
      </c>
      <c r="BL20" s="33">
        <f t="shared" si="31"/>
        <v>0</v>
      </c>
      <c r="BM20" s="33">
        <f t="shared" si="31"/>
        <v>0</v>
      </c>
      <c r="BN20" s="33">
        <f t="shared" si="31"/>
        <v>0</v>
      </c>
      <c r="BO20" s="33">
        <f t="shared" si="31"/>
        <v>0</v>
      </c>
      <c r="BP20" s="33">
        <f t="shared" si="31"/>
        <v>0</v>
      </c>
      <c r="BQ20" s="33">
        <f t="shared" si="31"/>
        <v>0</v>
      </c>
      <c r="BR20" s="33">
        <f t="shared" si="31"/>
        <v>4908</v>
      </c>
      <c r="BS20" s="33">
        <f t="shared" si="31"/>
        <v>776</v>
      </c>
      <c r="BT20" s="33">
        <f t="shared" si="31"/>
        <v>962</v>
      </c>
      <c r="BU20" s="33">
        <f t="shared" si="31"/>
        <v>1249</v>
      </c>
      <c r="BV20" s="33">
        <f t="shared" si="31"/>
        <v>1921</v>
      </c>
      <c r="BW20" s="33">
        <f t="shared" si="31"/>
        <v>0</v>
      </c>
      <c r="BX20" s="33">
        <f t="shared" si="31"/>
        <v>0</v>
      </c>
      <c r="BY20" s="33">
        <f t="shared" si="31"/>
        <v>0</v>
      </c>
      <c r="BZ20" s="33">
        <f t="shared" si="31"/>
        <v>0</v>
      </c>
      <c r="CA20" s="33">
        <f t="shared" si="31"/>
        <v>0</v>
      </c>
      <c r="CB20" s="33">
        <f t="shared" si="31"/>
        <v>4908</v>
      </c>
      <c r="CC20" s="33">
        <f t="shared" si="31"/>
        <v>776</v>
      </c>
      <c r="CD20" s="33">
        <f t="shared" si="31"/>
        <v>962</v>
      </c>
      <c r="CE20" s="33">
        <f t="shared" si="31"/>
        <v>1249</v>
      </c>
      <c r="CF20" s="33">
        <f t="shared" si="31"/>
        <v>1921</v>
      </c>
      <c r="CG20" s="33">
        <f t="shared" si="31"/>
        <v>0</v>
      </c>
      <c r="CH20" s="33">
        <f t="shared" si="31"/>
        <v>0</v>
      </c>
      <c r="CI20" s="33">
        <f t="shared" si="31"/>
        <v>0</v>
      </c>
      <c r="CJ20" s="33">
        <f t="shared" si="31"/>
        <v>0</v>
      </c>
      <c r="CK20" s="33">
        <f t="shared" si="31"/>
        <v>0</v>
      </c>
      <c r="CL20" s="33">
        <f t="shared" si="31"/>
        <v>4908</v>
      </c>
      <c r="CM20" s="33">
        <f t="shared" si="31"/>
        <v>776</v>
      </c>
      <c r="CN20" s="33">
        <f t="shared" si="31"/>
        <v>962</v>
      </c>
      <c r="CO20" s="33">
        <f t="shared" si="31"/>
        <v>1249</v>
      </c>
      <c r="CP20" s="33">
        <f t="shared" si="31"/>
        <v>1921</v>
      </c>
      <c r="DA20" s="34"/>
      <c r="DB20" s="34"/>
      <c r="DC20" s="34"/>
      <c r="DD20" s="34"/>
      <c r="DE20" s="34"/>
      <c r="DF20" s="34"/>
    </row>
    <row r="21" spans="1:110" ht="24.75" customHeight="1" x14ac:dyDescent="0.2">
      <c r="A21" s="39" t="str">
        <f t="shared" si="0"/>
        <v>5010331004</v>
      </c>
      <c r="B21" s="92"/>
      <c r="C21" s="92" t="s">
        <v>300</v>
      </c>
      <c r="D21" s="92"/>
      <c r="E21" s="92"/>
      <c r="F21" s="92"/>
      <c r="G21" s="93"/>
      <c r="H21" s="48" t="s">
        <v>41</v>
      </c>
      <c r="I21" s="47" t="s">
        <v>42</v>
      </c>
      <c r="J21" s="42">
        <v>0</v>
      </c>
      <c r="K21" s="42">
        <v>3400</v>
      </c>
      <c r="L21" s="42">
        <v>546</v>
      </c>
      <c r="M21" s="42">
        <v>600</v>
      </c>
      <c r="N21" s="42">
        <v>750</v>
      </c>
      <c r="O21" s="42">
        <v>1504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3400</v>
      </c>
      <c r="AB21" s="42">
        <v>546</v>
      </c>
      <c r="AC21" s="42">
        <v>600</v>
      </c>
      <c r="AD21" s="42">
        <v>750</v>
      </c>
      <c r="AE21" s="42">
        <v>1504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3400</v>
      </c>
      <c r="AQ21" s="42">
        <v>546</v>
      </c>
      <c r="AR21" s="42">
        <v>600</v>
      </c>
      <c r="AS21" s="42">
        <v>750</v>
      </c>
      <c r="AT21" s="42">
        <v>1504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3400</v>
      </c>
      <c r="BF21" s="42">
        <v>546</v>
      </c>
      <c r="BG21" s="42">
        <v>600</v>
      </c>
      <c r="BH21" s="42">
        <v>750</v>
      </c>
      <c r="BI21" s="42">
        <v>1504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2">
        <v>3400</v>
      </c>
      <c r="BS21" s="42">
        <v>546</v>
      </c>
      <c r="BT21" s="42">
        <v>600</v>
      </c>
      <c r="BU21" s="42">
        <v>750</v>
      </c>
      <c r="BV21" s="42">
        <v>1504</v>
      </c>
      <c r="BW21" s="42">
        <v>0</v>
      </c>
      <c r="BX21" s="42">
        <v>0</v>
      </c>
      <c r="BY21" s="42">
        <v>0</v>
      </c>
      <c r="BZ21" s="42">
        <v>0</v>
      </c>
      <c r="CA21" s="42">
        <v>0</v>
      </c>
      <c r="CB21" s="42">
        <v>3400</v>
      </c>
      <c r="CC21" s="42">
        <v>546</v>
      </c>
      <c r="CD21" s="42">
        <v>600</v>
      </c>
      <c r="CE21" s="42">
        <v>750</v>
      </c>
      <c r="CF21" s="42">
        <v>1504</v>
      </c>
      <c r="CG21" s="42">
        <v>0</v>
      </c>
      <c r="CH21" s="42">
        <v>0</v>
      </c>
      <c r="CI21" s="42">
        <v>0</v>
      </c>
      <c r="CJ21" s="42">
        <v>0</v>
      </c>
      <c r="CK21" s="42">
        <v>0</v>
      </c>
      <c r="CL21" s="42">
        <v>3400</v>
      </c>
      <c r="CM21" s="42">
        <v>546</v>
      </c>
      <c r="CN21" s="42">
        <v>600</v>
      </c>
      <c r="CO21" s="42">
        <v>750</v>
      </c>
      <c r="CP21" s="42">
        <v>1504</v>
      </c>
      <c r="DA21" s="34"/>
      <c r="DB21" s="34"/>
      <c r="DC21" s="34"/>
      <c r="DD21" s="34"/>
      <c r="DE21" s="34"/>
      <c r="DF21" s="34"/>
    </row>
    <row r="22" spans="1:110" ht="19.5" customHeight="1" x14ac:dyDescent="0.2">
      <c r="A22" s="39" t="str">
        <f t="shared" si="0"/>
        <v>5010331008</v>
      </c>
      <c r="B22" s="92"/>
      <c r="C22" s="92" t="s">
        <v>301</v>
      </c>
      <c r="D22" s="92"/>
      <c r="E22" s="92"/>
      <c r="F22" s="92"/>
      <c r="G22" s="93"/>
      <c r="H22" s="48">
        <v>331008</v>
      </c>
      <c r="I22" s="41" t="s">
        <v>43</v>
      </c>
      <c r="J22" s="42">
        <v>0</v>
      </c>
      <c r="K22" s="42">
        <v>15</v>
      </c>
      <c r="L22" s="42">
        <v>15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15</v>
      </c>
      <c r="AB22" s="42">
        <v>15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42">
        <v>0</v>
      </c>
      <c r="AK22" s="42">
        <v>0</v>
      </c>
      <c r="AL22" s="42">
        <v>0</v>
      </c>
      <c r="AM22" s="42">
        <v>0</v>
      </c>
      <c r="AN22" s="42">
        <v>0</v>
      </c>
      <c r="AO22" s="42">
        <v>0</v>
      </c>
      <c r="AP22" s="42">
        <v>15</v>
      </c>
      <c r="AQ22" s="42">
        <v>15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0</v>
      </c>
      <c r="BD22" s="42">
        <v>0</v>
      </c>
      <c r="BE22" s="42">
        <v>15</v>
      </c>
      <c r="BF22" s="42">
        <v>15</v>
      </c>
      <c r="BG22" s="42">
        <v>0</v>
      </c>
      <c r="BH22" s="42">
        <v>0</v>
      </c>
      <c r="BI22" s="42">
        <v>0</v>
      </c>
      <c r="BJ22" s="42">
        <v>0</v>
      </c>
      <c r="BK22" s="42">
        <v>0</v>
      </c>
      <c r="BL22" s="42">
        <v>0</v>
      </c>
      <c r="BM22" s="42">
        <v>0</v>
      </c>
      <c r="BN22" s="42">
        <v>0</v>
      </c>
      <c r="BO22" s="42">
        <v>0</v>
      </c>
      <c r="BP22" s="42">
        <v>0</v>
      </c>
      <c r="BQ22" s="42">
        <v>0</v>
      </c>
      <c r="BR22" s="42">
        <v>15</v>
      </c>
      <c r="BS22" s="42">
        <v>15</v>
      </c>
      <c r="BT22" s="42">
        <v>0</v>
      </c>
      <c r="BU22" s="42">
        <v>0</v>
      </c>
      <c r="BV22" s="42">
        <v>0</v>
      </c>
      <c r="BW22" s="42">
        <v>0</v>
      </c>
      <c r="BX22" s="42">
        <v>0</v>
      </c>
      <c r="BY22" s="42">
        <v>0</v>
      </c>
      <c r="BZ22" s="42">
        <v>0</v>
      </c>
      <c r="CA22" s="42">
        <v>0</v>
      </c>
      <c r="CB22" s="42">
        <v>15</v>
      </c>
      <c r="CC22" s="42">
        <v>15</v>
      </c>
      <c r="CD22" s="42">
        <v>0</v>
      </c>
      <c r="CE22" s="42">
        <v>0</v>
      </c>
      <c r="CF22" s="42">
        <v>0</v>
      </c>
      <c r="CG22" s="42">
        <v>0</v>
      </c>
      <c r="CH22" s="42">
        <v>0</v>
      </c>
      <c r="CI22" s="42">
        <v>0</v>
      </c>
      <c r="CJ22" s="42">
        <v>0</v>
      </c>
      <c r="CK22" s="42">
        <v>0</v>
      </c>
      <c r="CL22" s="42">
        <v>15</v>
      </c>
      <c r="CM22" s="42">
        <v>15</v>
      </c>
      <c r="CN22" s="42">
        <v>0</v>
      </c>
      <c r="CO22" s="42">
        <v>0</v>
      </c>
      <c r="CP22" s="42">
        <v>0</v>
      </c>
      <c r="DA22" s="34"/>
      <c r="DB22" s="34"/>
      <c r="DC22" s="34"/>
      <c r="DD22" s="34"/>
      <c r="DE22" s="34"/>
      <c r="DF22" s="34"/>
    </row>
    <row r="23" spans="1:110" ht="23.25" hidden="1" customHeight="1" x14ac:dyDescent="0.2">
      <c r="A23" s="39" t="str">
        <f t="shared" si="0"/>
        <v>5010331016</v>
      </c>
      <c r="B23" s="92"/>
      <c r="C23" s="92" t="s">
        <v>302</v>
      </c>
      <c r="D23" s="92"/>
      <c r="E23" s="92"/>
      <c r="F23" s="92"/>
      <c r="G23" s="93"/>
      <c r="H23" s="48" t="s">
        <v>44</v>
      </c>
      <c r="I23" s="41" t="s">
        <v>45</v>
      </c>
      <c r="J23" s="42">
        <v>0</v>
      </c>
      <c r="K23" s="42">
        <v>90</v>
      </c>
      <c r="L23" s="42">
        <v>0</v>
      </c>
      <c r="M23" s="42">
        <v>10</v>
      </c>
      <c r="N23" s="42">
        <v>40</v>
      </c>
      <c r="O23" s="42">
        <v>40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90</v>
      </c>
      <c r="AB23" s="42">
        <v>0</v>
      </c>
      <c r="AC23" s="42">
        <v>10</v>
      </c>
      <c r="AD23" s="42">
        <v>40</v>
      </c>
      <c r="AE23" s="42">
        <v>40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0</v>
      </c>
      <c r="AO23" s="42">
        <v>0</v>
      </c>
      <c r="AP23" s="42">
        <v>90</v>
      </c>
      <c r="AQ23" s="42">
        <v>0</v>
      </c>
      <c r="AR23" s="42">
        <v>10</v>
      </c>
      <c r="AS23" s="42">
        <v>40</v>
      </c>
      <c r="AT23" s="42">
        <v>40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90</v>
      </c>
      <c r="BF23" s="42">
        <v>0</v>
      </c>
      <c r="BG23" s="42">
        <v>10</v>
      </c>
      <c r="BH23" s="42">
        <v>40</v>
      </c>
      <c r="BI23" s="42">
        <v>40</v>
      </c>
      <c r="BJ23" s="42">
        <v>0</v>
      </c>
      <c r="BK23" s="42">
        <v>0</v>
      </c>
      <c r="BL23" s="42">
        <v>0</v>
      </c>
      <c r="BM23" s="42">
        <v>0</v>
      </c>
      <c r="BN23" s="42">
        <v>0</v>
      </c>
      <c r="BO23" s="42">
        <v>0</v>
      </c>
      <c r="BP23" s="42">
        <v>0</v>
      </c>
      <c r="BQ23" s="42">
        <v>0</v>
      </c>
      <c r="BR23" s="42">
        <v>90</v>
      </c>
      <c r="BS23" s="42">
        <v>0</v>
      </c>
      <c r="BT23" s="42">
        <v>10</v>
      </c>
      <c r="BU23" s="42">
        <v>40</v>
      </c>
      <c r="BV23" s="42">
        <v>40</v>
      </c>
      <c r="BW23" s="42">
        <v>0</v>
      </c>
      <c r="BX23" s="42">
        <v>0</v>
      </c>
      <c r="BY23" s="42">
        <v>0</v>
      </c>
      <c r="BZ23" s="42">
        <v>0</v>
      </c>
      <c r="CA23" s="42">
        <v>0</v>
      </c>
      <c r="CB23" s="42">
        <v>90</v>
      </c>
      <c r="CC23" s="42">
        <v>0</v>
      </c>
      <c r="CD23" s="42">
        <v>10</v>
      </c>
      <c r="CE23" s="42">
        <v>40</v>
      </c>
      <c r="CF23" s="42">
        <v>40</v>
      </c>
      <c r="CG23" s="42">
        <v>0</v>
      </c>
      <c r="CH23" s="42">
        <v>0</v>
      </c>
      <c r="CI23" s="42">
        <v>0</v>
      </c>
      <c r="CJ23" s="42">
        <v>0</v>
      </c>
      <c r="CK23" s="42">
        <v>0</v>
      </c>
      <c r="CL23" s="42">
        <v>90</v>
      </c>
      <c r="CM23" s="42">
        <v>0</v>
      </c>
      <c r="CN23" s="42">
        <v>10</v>
      </c>
      <c r="CO23" s="42">
        <v>40</v>
      </c>
      <c r="CP23" s="42">
        <v>40</v>
      </c>
      <c r="DA23" s="34"/>
      <c r="DB23" s="34"/>
      <c r="DC23" s="34"/>
      <c r="DD23" s="34"/>
      <c r="DE23" s="34"/>
      <c r="DF23" s="34"/>
    </row>
    <row r="24" spans="1:110" ht="35.25" hidden="1" customHeight="1" x14ac:dyDescent="0.2">
      <c r="A24" s="39" t="str">
        <f t="shared" si="0"/>
        <v>5010331017</v>
      </c>
      <c r="B24" s="92"/>
      <c r="C24" s="92" t="s">
        <v>303</v>
      </c>
      <c r="D24" s="92"/>
      <c r="E24" s="92"/>
      <c r="F24" s="92"/>
      <c r="G24" s="93"/>
      <c r="H24" s="48" t="s">
        <v>46</v>
      </c>
      <c r="I24" s="41" t="s">
        <v>47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  <c r="AK24" s="42">
        <v>0</v>
      </c>
      <c r="AL24" s="4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2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0</v>
      </c>
      <c r="CM24" s="42">
        <v>0</v>
      </c>
      <c r="CN24" s="42">
        <v>0</v>
      </c>
      <c r="CO24" s="42">
        <v>0</v>
      </c>
      <c r="CP24" s="42">
        <v>0</v>
      </c>
      <c r="DA24" s="34"/>
      <c r="DB24" s="34"/>
      <c r="DC24" s="34"/>
      <c r="DD24" s="34"/>
      <c r="DE24" s="34"/>
      <c r="DF24" s="34"/>
    </row>
    <row r="25" spans="1:110" ht="31.5" customHeight="1" x14ac:dyDescent="0.2">
      <c r="A25" s="39" t="str">
        <f t="shared" si="0"/>
        <v>5010331019</v>
      </c>
      <c r="B25" s="92"/>
      <c r="C25" s="92" t="s">
        <v>304</v>
      </c>
      <c r="D25" s="92"/>
      <c r="E25" s="92"/>
      <c r="F25" s="92"/>
      <c r="G25" s="93"/>
      <c r="H25" s="48" t="s">
        <v>48</v>
      </c>
      <c r="I25" s="41" t="s">
        <v>305</v>
      </c>
      <c r="J25" s="42">
        <v>0</v>
      </c>
      <c r="K25" s="42">
        <v>401</v>
      </c>
      <c r="L25" s="42">
        <v>0</v>
      </c>
      <c r="M25" s="42">
        <v>1</v>
      </c>
      <c r="N25" s="42">
        <v>200</v>
      </c>
      <c r="O25" s="42">
        <v>200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401</v>
      </c>
      <c r="AB25" s="42">
        <v>0</v>
      </c>
      <c r="AC25" s="42">
        <v>1</v>
      </c>
      <c r="AD25" s="42">
        <v>200</v>
      </c>
      <c r="AE25" s="42">
        <v>200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401</v>
      </c>
      <c r="AQ25" s="42">
        <v>0</v>
      </c>
      <c r="AR25" s="42">
        <v>1</v>
      </c>
      <c r="AS25" s="42">
        <v>200</v>
      </c>
      <c r="AT25" s="42">
        <v>200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401</v>
      </c>
      <c r="BF25" s="42">
        <v>0</v>
      </c>
      <c r="BG25" s="42">
        <v>1</v>
      </c>
      <c r="BH25" s="42">
        <v>200</v>
      </c>
      <c r="BI25" s="42">
        <v>200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401</v>
      </c>
      <c r="BS25" s="42">
        <v>0</v>
      </c>
      <c r="BT25" s="42">
        <v>1</v>
      </c>
      <c r="BU25" s="42">
        <v>200</v>
      </c>
      <c r="BV25" s="42">
        <v>200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401</v>
      </c>
      <c r="CC25" s="42">
        <v>0</v>
      </c>
      <c r="CD25" s="42">
        <v>1</v>
      </c>
      <c r="CE25" s="42">
        <v>200</v>
      </c>
      <c r="CF25" s="42">
        <v>200</v>
      </c>
      <c r="CG25" s="42">
        <v>0</v>
      </c>
      <c r="CH25" s="42">
        <v>0</v>
      </c>
      <c r="CI25" s="42">
        <v>0</v>
      </c>
      <c r="CJ25" s="42">
        <v>0</v>
      </c>
      <c r="CK25" s="42">
        <v>0</v>
      </c>
      <c r="CL25" s="42">
        <v>401</v>
      </c>
      <c r="CM25" s="42">
        <v>0</v>
      </c>
      <c r="CN25" s="42">
        <v>1</v>
      </c>
      <c r="CO25" s="42">
        <v>200</v>
      </c>
      <c r="CP25" s="42">
        <v>200</v>
      </c>
      <c r="DA25" s="34"/>
      <c r="DB25" s="34"/>
      <c r="DC25" s="34"/>
      <c r="DD25" s="34"/>
      <c r="DE25" s="34"/>
      <c r="DF25" s="34"/>
    </row>
    <row r="26" spans="1:110" ht="15.75" hidden="1" customHeight="1" x14ac:dyDescent="0.2">
      <c r="A26" s="39" t="str">
        <f t="shared" si="0"/>
        <v>5010331020</v>
      </c>
      <c r="B26" s="92"/>
      <c r="C26" s="92" t="s">
        <v>97</v>
      </c>
      <c r="D26" s="92"/>
      <c r="E26" s="92"/>
      <c r="F26" s="92"/>
      <c r="G26" s="93"/>
      <c r="H26" s="48" t="s">
        <v>50</v>
      </c>
      <c r="I26" s="41" t="s">
        <v>51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42">
        <v>0</v>
      </c>
      <c r="AO26" s="42">
        <v>0</v>
      </c>
      <c r="AP26" s="42">
        <v>0</v>
      </c>
      <c r="AQ26" s="42">
        <v>0</v>
      </c>
      <c r="AR26" s="42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2">
        <v>0</v>
      </c>
      <c r="BE26" s="42">
        <v>0</v>
      </c>
      <c r="BF26" s="42">
        <v>0</v>
      </c>
      <c r="BG26" s="42">
        <v>0</v>
      </c>
      <c r="BH26" s="42">
        <v>0</v>
      </c>
      <c r="BI26" s="42">
        <v>0</v>
      </c>
      <c r="BJ26" s="42">
        <v>0</v>
      </c>
      <c r="BK26" s="42">
        <v>0</v>
      </c>
      <c r="BL26" s="42">
        <v>0</v>
      </c>
      <c r="BM26" s="42">
        <v>0</v>
      </c>
      <c r="BN26" s="42">
        <v>0</v>
      </c>
      <c r="BO26" s="42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42">
        <v>0</v>
      </c>
      <c r="BW26" s="42">
        <v>0</v>
      </c>
      <c r="BX26" s="42">
        <v>0</v>
      </c>
      <c r="BY26" s="42">
        <v>0</v>
      </c>
      <c r="BZ26" s="42">
        <v>0</v>
      </c>
      <c r="CA26" s="42">
        <v>0</v>
      </c>
      <c r="CB26" s="42">
        <v>0</v>
      </c>
      <c r="CC26" s="42">
        <v>0</v>
      </c>
      <c r="CD26" s="42">
        <v>0</v>
      </c>
      <c r="CE26" s="42">
        <v>0</v>
      </c>
      <c r="CF26" s="42">
        <v>0</v>
      </c>
      <c r="CG26" s="42">
        <v>0</v>
      </c>
      <c r="CH26" s="42">
        <v>0</v>
      </c>
      <c r="CI26" s="42">
        <v>0</v>
      </c>
      <c r="CJ26" s="42">
        <v>0</v>
      </c>
      <c r="CK26" s="42">
        <v>0</v>
      </c>
      <c r="CL26" s="42">
        <v>0</v>
      </c>
      <c r="CM26" s="42">
        <v>0</v>
      </c>
      <c r="CN26" s="42">
        <v>0</v>
      </c>
      <c r="CO26" s="42">
        <v>0</v>
      </c>
      <c r="CP26" s="42">
        <v>0</v>
      </c>
      <c r="DA26" s="34"/>
      <c r="DB26" s="34"/>
      <c r="DC26" s="34"/>
      <c r="DD26" s="34"/>
      <c r="DE26" s="34"/>
      <c r="DF26" s="34"/>
    </row>
    <row r="27" spans="1:110" ht="13.5" customHeight="1" x14ac:dyDescent="0.2">
      <c r="A27" s="39" t="str">
        <f t="shared" si="0"/>
        <v>5010331050</v>
      </c>
      <c r="B27" s="92"/>
      <c r="C27" s="92" t="s">
        <v>306</v>
      </c>
      <c r="D27" s="92"/>
      <c r="E27" s="92"/>
      <c r="F27" s="92"/>
      <c r="G27" s="93"/>
      <c r="H27" s="48" t="s">
        <v>52</v>
      </c>
      <c r="I27" s="45" t="s">
        <v>53</v>
      </c>
      <c r="J27" s="42">
        <v>0</v>
      </c>
      <c r="K27" s="42">
        <v>1002</v>
      </c>
      <c r="L27" s="42">
        <v>215</v>
      </c>
      <c r="M27" s="42">
        <v>351</v>
      </c>
      <c r="N27" s="42">
        <v>259</v>
      </c>
      <c r="O27" s="42">
        <v>177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1002</v>
      </c>
      <c r="AB27" s="42">
        <v>215</v>
      </c>
      <c r="AC27" s="42">
        <v>351</v>
      </c>
      <c r="AD27" s="42">
        <v>259</v>
      </c>
      <c r="AE27" s="42">
        <v>177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1002</v>
      </c>
      <c r="AQ27" s="42">
        <v>215</v>
      </c>
      <c r="AR27" s="42">
        <v>351</v>
      </c>
      <c r="AS27" s="42">
        <v>259</v>
      </c>
      <c r="AT27" s="42">
        <v>177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1002</v>
      </c>
      <c r="BF27" s="42">
        <v>215</v>
      </c>
      <c r="BG27" s="42">
        <v>351</v>
      </c>
      <c r="BH27" s="42">
        <v>259</v>
      </c>
      <c r="BI27" s="42">
        <v>177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1002</v>
      </c>
      <c r="BS27" s="42">
        <v>215</v>
      </c>
      <c r="BT27" s="42">
        <v>351</v>
      </c>
      <c r="BU27" s="42">
        <v>259</v>
      </c>
      <c r="BV27" s="42">
        <v>177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1002</v>
      </c>
      <c r="CC27" s="42">
        <v>215</v>
      </c>
      <c r="CD27" s="42">
        <v>351</v>
      </c>
      <c r="CE27" s="42">
        <v>259</v>
      </c>
      <c r="CF27" s="42">
        <v>177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1002</v>
      </c>
      <c r="CM27" s="42">
        <v>215</v>
      </c>
      <c r="CN27" s="42">
        <v>351</v>
      </c>
      <c r="CO27" s="42">
        <v>259</v>
      </c>
      <c r="CP27" s="42">
        <v>177</v>
      </c>
      <c r="DA27" s="34"/>
      <c r="DB27" s="34"/>
      <c r="DC27" s="34"/>
      <c r="DD27" s="34"/>
      <c r="DE27" s="34"/>
      <c r="DF27" s="34"/>
    </row>
    <row r="28" spans="1:110" s="36" customFormat="1" ht="13.5" hidden="1" customHeight="1" x14ac:dyDescent="0.2">
      <c r="A28" s="39" t="str">
        <f t="shared" si="0"/>
        <v>50103510</v>
      </c>
      <c r="B28" s="92"/>
      <c r="C28" s="92"/>
      <c r="D28" s="92"/>
      <c r="E28" s="92"/>
      <c r="F28" s="92"/>
      <c r="G28" s="93"/>
      <c r="H28" s="53" t="s">
        <v>54</v>
      </c>
      <c r="I28" s="49" t="s">
        <v>55</v>
      </c>
      <c r="J28" s="33">
        <f t="shared" ref="J28:AL28" si="32">J29</f>
        <v>0</v>
      </c>
      <c r="K28" s="33">
        <f t="shared" si="32"/>
        <v>0</v>
      </c>
      <c r="L28" s="33">
        <f t="shared" si="32"/>
        <v>0</v>
      </c>
      <c r="M28" s="33">
        <f t="shared" si="32"/>
        <v>0</v>
      </c>
      <c r="N28" s="33">
        <f t="shared" si="32"/>
        <v>0</v>
      </c>
      <c r="O28" s="33">
        <f t="shared" si="32"/>
        <v>0</v>
      </c>
      <c r="P28" s="33">
        <f t="shared" si="32"/>
        <v>0</v>
      </c>
      <c r="Q28" s="33">
        <f t="shared" si="32"/>
        <v>0</v>
      </c>
      <c r="R28" s="33">
        <f t="shared" si="32"/>
        <v>0</v>
      </c>
      <c r="S28" s="33">
        <f t="shared" si="32"/>
        <v>0</v>
      </c>
      <c r="T28" s="33">
        <f t="shared" si="32"/>
        <v>0</v>
      </c>
      <c r="U28" s="33">
        <f t="shared" si="32"/>
        <v>0</v>
      </c>
      <c r="V28" s="33">
        <f t="shared" si="32"/>
        <v>0</v>
      </c>
      <c r="W28" s="33">
        <f t="shared" si="32"/>
        <v>0</v>
      </c>
      <c r="X28" s="33">
        <f t="shared" si="32"/>
        <v>0</v>
      </c>
      <c r="Y28" s="33">
        <f t="shared" si="32"/>
        <v>0</v>
      </c>
      <c r="Z28" s="33">
        <f t="shared" si="32"/>
        <v>0</v>
      </c>
      <c r="AA28" s="33">
        <f t="shared" si="32"/>
        <v>0</v>
      </c>
      <c r="AB28" s="33">
        <f t="shared" si="32"/>
        <v>0</v>
      </c>
      <c r="AC28" s="33">
        <f t="shared" si="32"/>
        <v>0</v>
      </c>
      <c r="AD28" s="33">
        <f t="shared" si="32"/>
        <v>0</v>
      </c>
      <c r="AE28" s="33">
        <f t="shared" si="32"/>
        <v>0</v>
      </c>
      <c r="AF28" s="33">
        <f t="shared" si="32"/>
        <v>0</v>
      </c>
      <c r="AG28" s="33">
        <f t="shared" si="32"/>
        <v>0</v>
      </c>
      <c r="AH28" s="33">
        <f t="shared" si="32"/>
        <v>0</v>
      </c>
      <c r="AI28" s="33">
        <f t="shared" si="32"/>
        <v>0</v>
      </c>
      <c r="AJ28" s="33">
        <f t="shared" si="32"/>
        <v>0</v>
      </c>
      <c r="AK28" s="33">
        <f t="shared" si="32"/>
        <v>0</v>
      </c>
      <c r="AL28" s="33">
        <f t="shared" si="32"/>
        <v>0</v>
      </c>
      <c r="AM28" s="33"/>
      <c r="AN28" s="33">
        <f>AN29</f>
        <v>0</v>
      </c>
      <c r="AO28" s="33"/>
      <c r="AP28" s="33">
        <f t="shared" ref="AP28:BA28" si="33">AP29</f>
        <v>0</v>
      </c>
      <c r="AQ28" s="33">
        <f t="shared" si="33"/>
        <v>0</v>
      </c>
      <c r="AR28" s="33">
        <f t="shared" si="33"/>
        <v>0</v>
      </c>
      <c r="AS28" s="33">
        <f t="shared" si="33"/>
        <v>0</v>
      </c>
      <c r="AT28" s="33">
        <f t="shared" si="33"/>
        <v>0</v>
      </c>
      <c r="AU28" s="33">
        <f t="shared" si="33"/>
        <v>0</v>
      </c>
      <c r="AV28" s="33">
        <f t="shared" si="33"/>
        <v>0</v>
      </c>
      <c r="AW28" s="33">
        <f t="shared" si="33"/>
        <v>0</v>
      </c>
      <c r="AX28" s="33">
        <f t="shared" si="33"/>
        <v>0</v>
      </c>
      <c r="AY28" s="33">
        <f t="shared" si="33"/>
        <v>0</v>
      </c>
      <c r="AZ28" s="33">
        <f t="shared" si="33"/>
        <v>0</v>
      </c>
      <c r="BA28" s="33">
        <f t="shared" si="33"/>
        <v>0</v>
      </c>
      <c r="BB28" s="33"/>
      <c r="BC28" s="33">
        <f>BC29</f>
        <v>0</v>
      </c>
      <c r="BD28" s="33"/>
      <c r="BE28" s="33">
        <f t="shared" ref="BE28:CP28" si="34">BE29</f>
        <v>0</v>
      </c>
      <c r="BF28" s="33">
        <f t="shared" si="34"/>
        <v>0</v>
      </c>
      <c r="BG28" s="33">
        <f t="shared" si="34"/>
        <v>0</v>
      </c>
      <c r="BH28" s="33">
        <f t="shared" si="34"/>
        <v>0</v>
      </c>
      <c r="BI28" s="33">
        <f t="shared" si="34"/>
        <v>0</v>
      </c>
      <c r="BJ28" s="33">
        <f t="shared" si="34"/>
        <v>0</v>
      </c>
      <c r="BK28" s="33">
        <f t="shared" si="34"/>
        <v>0</v>
      </c>
      <c r="BL28" s="33">
        <f t="shared" si="34"/>
        <v>0</v>
      </c>
      <c r="BM28" s="33">
        <f t="shared" si="34"/>
        <v>0</v>
      </c>
      <c r="BN28" s="33">
        <f t="shared" si="34"/>
        <v>0</v>
      </c>
      <c r="BO28" s="33">
        <f t="shared" si="34"/>
        <v>0</v>
      </c>
      <c r="BP28" s="33">
        <f t="shared" si="34"/>
        <v>0</v>
      </c>
      <c r="BQ28" s="33">
        <f t="shared" si="34"/>
        <v>0</v>
      </c>
      <c r="BR28" s="33">
        <f t="shared" si="34"/>
        <v>0</v>
      </c>
      <c r="BS28" s="33">
        <f t="shared" si="34"/>
        <v>0</v>
      </c>
      <c r="BT28" s="33">
        <f t="shared" si="34"/>
        <v>0</v>
      </c>
      <c r="BU28" s="33">
        <f t="shared" si="34"/>
        <v>0</v>
      </c>
      <c r="BV28" s="33">
        <f t="shared" si="34"/>
        <v>0</v>
      </c>
      <c r="BW28" s="33">
        <f t="shared" si="34"/>
        <v>0</v>
      </c>
      <c r="BX28" s="33">
        <f t="shared" si="34"/>
        <v>0</v>
      </c>
      <c r="BY28" s="33">
        <f t="shared" si="34"/>
        <v>0</v>
      </c>
      <c r="BZ28" s="33">
        <f t="shared" si="34"/>
        <v>0</v>
      </c>
      <c r="CA28" s="33">
        <f t="shared" si="34"/>
        <v>0</v>
      </c>
      <c r="CB28" s="33">
        <f t="shared" si="34"/>
        <v>0</v>
      </c>
      <c r="CC28" s="33">
        <f t="shared" si="34"/>
        <v>0</v>
      </c>
      <c r="CD28" s="33">
        <f t="shared" si="34"/>
        <v>0</v>
      </c>
      <c r="CE28" s="33">
        <f t="shared" si="34"/>
        <v>0</v>
      </c>
      <c r="CF28" s="33">
        <f t="shared" si="34"/>
        <v>0</v>
      </c>
      <c r="CG28" s="33">
        <f t="shared" si="34"/>
        <v>0</v>
      </c>
      <c r="CH28" s="33">
        <f t="shared" si="34"/>
        <v>0</v>
      </c>
      <c r="CI28" s="33">
        <f t="shared" si="34"/>
        <v>0</v>
      </c>
      <c r="CJ28" s="33">
        <f t="shared" si="34"/>
        <v>0</v>
      </c>
      <c r="CK28" s="33">
        <f t="shared" si="34"/>
        <v>0</v>
      </c>
      <c r="CL28" s="33">
        <f t="shared" si="34"/>
        <v>0</v>
      </c>
      <c r="CM28" s="33">
        <f t="shared" si="34"/>
        <v>0</v>
      </c>
      <c r="CN28" s="33">
        <f t="shared" si="34"/>
        <v>0</v>
      </c>
      <c r="CO28" s="33">
        <f t="shared" si="34"/>
        <v>0</v>
      </c>
      <c r="CP28" s="33">
        <f t="shared" si="34"/>
        <v>0</v>
      </c>
      <c r="DA28" s="50"/>
      <c r="DB28" s="50"/>
      <c r="DC28" s="50"/>
      <c r="DD28" s="50"/>
      <c r="DE28" s="50"/>
      <c r="DF28" s="50"/>
    </row>
    <row r="29" spans="1:110" ht="26.25" hidden="1" customHeight="1" x14ac:dyDescent="0.2">
      <c r="A29" s="39" t="str">
        <f t="shared" si="0"/>
        <v>5010351001</v>
      </c>
      <c r="B29" s="92"/>
      <c r="C29" s="92"/>
      <c r="D29" s="92"/>
      <c r="E29" s="92"/>
      <c r="F29" s="92"/>
      <c r="G29" s="93"/>
      <c r="H29" s="48" t="s">
        <v>56</v>
      </c>
      <c r="I29" s="52" t="s">
        <v>57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/>
      <c r="AN29" s="42">
        <v>0</v>
      </c>
      <c r="AO29" s="42"/>
      <c r="AP29" s="42">
        <v>0</v>
      </c>
      <c r="AQ29" s="42">
        <v>0</v>
      </c>
      <c r="AR29" s="42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0</v>
      </c>
      <c r="AX29" s="42">
        <v>0</v>
      </c>
      <c r="AY29" s="42">
        <v>0</v>
      </c>
      <c r="AZ29" s="42">
        <v>0</v>
      </c>
      <c r="BA29" s="42">
        <v>0</v>
      </c>
      <c r="BB29" s="42"/>
      <c r="BC29" s="42">
        <v>0</v>
      </c>
      <c r="BD29" s="42"/>
      <c r="BE29" s="42">
        <v>0</v>
      </c>
      <c r="BF29" s="42">
        <v>0</v>
      </c>
      <c r="BG29" s="42">
        <v>0</v>
      </c>
      <c r="BH29" s="42">
        <v>0</v>
      </c>
      <c r="BI29" s="42">
        <v>0</v>
      </c>
      <c r="BJ29" s="42">
        <v>0</v>
      </c>
      <c r="BK29" s="42">
        <v>0</v>
      </c>
      <c r="BL29" s="42">
        <v>0</v>
      </c>
      <c r="BM29" s="42">
        <v>0</v>
      </c>
      <c r="BN29" s="42">
        <v>0</v>
      </c>
      <c r="BO29" s="42">
        <v>0</v>
      </c>
      <c r="BP29" s="42">
        <v>0</v>
      </c>
      <c r="BQ29" s="42">
        <v>0</v>
      </c>
      <c r="BR29" s="42">
        <v>0</v>
      </c>
      <c r="BS29" s="42">
        <v>0</v>
      </c>
      <c r="BT29" s="42">
        <v>0</v>
      </c>
      <c r="BU29" s="42">
        <v>0</v>
      </c>
      <c r="BV29" s="42">
        <v>0</v>
      </c>
      <c r="BW29" s="42">
        <v>0</v>
      </c>
      <c r="BX29" s="42">
        <v>0</v>
      </c>
      <c r="BY29" s="42">
        <v>0</v>
      </c>
      <c r="BZ29" s="42">
        <v>0</v>
      </c>
      <c r="CA29" s="42">
        <v>0</v>
      </c>
      <c r="CB29" s="42">
        <v>0</v>
      </c>
      <c r="CC29" s="42">
        <v>0</v>
      </c>
      <c r="CD29" s="42">
        <v>0</v>
      </c>
      <c r="CE29" s="42">
        <v>0</v>
      </c>
      <c r="CF29" s="42">
        <v>0</v>
      </c>
      <c r="CG29" s="42">
        <v>0</v>
      </c>
      <c r="CH29" s="42">
        <v>0</v>
      </c>
      <c r="CI29" s="42">
        <v>0</v>
      </c>
      <c r="CJ29" s="42">
        <v>0</v>
      </c>
      <c r="CK29" s="42">
        <v>0</v>
      </c>
      <c r="CL29" s="42">
        <v>0</v>
      </c>
      <c r="CM29" s="42">
        <v>0</v>
      </c>
      <c r="CN29" s="42">
        <v>0</v>
      </c>
      <c r="CO29" s="42">
        <v>0</v>
      </c>
      <c r="CP29" s="42">
        <v>0</v>
      </c>
      <c r="DA29" s="34"/>
      <c r="DB29" s="34"/>
      <c r="DC29" s="34"/>
      <c r="DD29" s="34"/>
      <c r="DE29" s="34"/>
      <c r="DF29" s="34"/>
    </row>
    <row r="30" spans="1:110" s="36" customFormat="1" ht="20.25" customHeight="1" x14ac:dyDescent="0.2">
      <c r="A30" s="39" t="str">
        <f t="shared" si="0"/>
        <v>50103610</v>
      </c>
      <c r="B30" s="92" t="s">
        <v>58</v>
      </c>
      <c r="C30" s="92"/>
      <c r="D30" s="92"/>
      <c r="E30" s="92"/>
      <c r="F30" s="92"/>
      <c r="G30" s="93"/>
      <c r="H30" s="53" t="s">
        <v>58</v>
      </c>
      <c r="I30" s="49" t="s">
        <v>59</v>
      </c>
      <c r="J30" s="33">
        <f t="shared" ref="J30:AL30" si="35">J31</f>
        <v>0</v>
      </c>
      <c r="K30" s="33">
        <f t="shared" si="35"/>
        <v>5</v>
      </c>
      <c r="L30" s="33">
        <f t="shared" si="35"/>
        <v>2</v>
      </c>
      <c r="M30" s="33">
        <f t="shared" si="35"/>
        <v>1</v>
      </c>
      <c r="N30" s="33">
        <f t="shared" si="35"/>
        <v>1</v>
      </c>
      <c r="O30" s="33">
        <f t="shared" si="35"/>
        <v>1</v>
      </c>
      <c r="P30" s="33">
        <f t="shared" si="35"/>
        <v>0</v>
      </c>
      <c r="Q30" s="33">
        <f t="shared" si="35"/>
        <v>0</v>
      </c>
      <c r="R30" s="33">
        <f t="shared" si="35"/>
        <v>0</v>
      </c>
      <c r="S30" s="33">
        <f t="shared" si="35"/>
        <v>0</v>
      </c>
      <c r="T30" s="33">
        <f t="shared" si="35"/>
        <v>0</v>
      </c>
      <c r="U30" s="33">
        <f t="shared" si="35"/>
        <v>0</v>
      </c>
      <c r="V30" s="33">
        <f t="shared" si="35"/>
        <v>0</v>
      </c>
      <c r="W30" s="33">
        <f t="shared" si="35"/>
        <v>0</v>
      </c>
      <c r="X30" s="33">
        <f t="shared" si="35"/>
        <v>0</v>
      </c>
      <c r="Y30" s="33">
        <f t="shared" si="35"/>
        <v>0</v>
      </c>
      <c r="Z30" s="33">
        <f t="shared" si="35"/>
        <v>0</v>
      </c>
      <c r="AA30" s="33">
        <f t="shared" si="35"/>
        <v>5</v>
      </c>
      <c r="AB30" s="33">
        <f t="shared" si="35"/>
        <v>2</v>
      </c>
      <c r="AC30" s="33">
        <f t="shared" si="35"/>
        <v>1</v>
      </c>
      <c r="AD30" s="33">
        <f t="shared" si="35"/>
        <v>1</v>
      </c>
      <c r="AE30" s="33">
        <f t="shared" si="35"/>
        <v>1</v>
      </c>
      <c r="AF30" s="33">
        <f t="shared" si="35"/>
        <v>0</v>
      </c>
      <c r="AG30" s="33">
        <f t="shared" si="35"/>
        <v>0</v>
      </c>
      <c r="AH30" s="33">
        <f t="shared" si="35"/>
        <v>0</v>
      </c>
      <c r="AI30" s="33">
        <f t="shared" si="35"/>
        <v>0</v>
      </c>
      <c r="AJ30" s="33">
        <f t="shared" si="35"/>
        <v>0</v>
      </c>
      <c r="AK30" s="33">
        <f t="shared" si="35"/>
        <v>0</v>
      </c>
      <c r="AL30" s="33">
        <f t="shared" si="35"/>
        <v>0</v>
      </c>
      <c r="AM30" s="33"/>
      <c r="AN30" s="33">
        <f>AN31</f>
        <v>0</v>
      </c>
      <c r="AO30" s="33"/>
      <c r="AP30" s="33">
        <f t="shared" ref="AP30:BA30" si="36">AP31</f>
        <v>5</v>
      </c>
      <c r="AQ30" s="33">
        <f t="shared" si="36"/>
        <v>2</v>
      </c>
      <c r="AR30" s="33">
        <f t="shared" si="36"/>
        <v>1</v>
      </c>
      <c r="AS30" s="33">
        <f t="shared" si="36"/>
        <v>1</v>
      </c>
      <c r="AT30" s="33">
        <f t="shared" si="36"/>
        <v>1</v>
      </c>
      <c r="AU30" s="33">
        <f t="shared" si="36"/>
        <v>0</v>
      </c>
      <c r="AV30" s="33">
        <f t="shared" si="36"/>
        <v>0</v>
      </c>
      <c r="AW30" s="33">
        <f t="shared" si="36"/>
        <v>0</v>
      </c>
      <c r="AX30" s="33">
        <f t="shared" si="36"/>
        <v>0</v>
      </c>
      <c r="AY30" s="33">
        <f t="shared" si="36"/>
        <v>0</v>
      </c>
      <c r="AZ30" s="33">
        <f t="shared" si="36"/>
        <v>0</v>
      </c>
      <c r="BA30" s="33">
        <f t="shared" si="36"/>
        <v>0</v>
      </c>
      <c r="BB30" s="33"/>
      <c r="BC30" s="33">
        <f>BC31</f>
        <v>0</v>
      </c>
      <c r="BD30" s="33"/>
      <c r="BE30" s="33">
        <f t="shared" ref="BE30:CP30" si="37">BE31</f>
        <v>5</v>
      </c>
      <c r="BF30" s="33">
        <f t="shared" si="37"/>
        <v>2</v>
      </c>
      <c r="BG30" s="33">
        <f t="shared" si="37"/>
        <v>1</v>
      </c>
      <c r="BH30" s="33">
        <f t="shared" si="37"/>
        <v>1</v>
      </c>
      <c r="BI30" s="33">
        <f t="shared" si="37"/>
        <v>1</v>
      </c>
      <c r="BJ30" s="33">
        <f t="shared" si="37"/>
        <v>0</v>
      </c>
      <c r="BK30" s="33">
        <f t="shared" si="37"/>
        <v>0</v>
      </c>
      <c r="BL30" s="33">
        <f t="shared" si="37"/>
        <v>0</v>
      </c>
      <c r="BM30" s="33">
        <f t="shared" si="37"/>
        <v>0</v>
      </c>
      <c r="BN30" s="33">
        <f t="shared" si="37"/>
        <v>0</v>
      </c>
      <c r="BO30" s="33">
        <f t="shared" si="37"/>
        <v>0</v>
      </c>
      <c r="BP30" s="33">
        <f t="shared" si="37"/>
        <v>0</v>
      </c>
      <c r="BQ30" s="33">
        <f t="shared" si="37"/>
        <v>0</v>
      </c>
      <c r="BR30" s="33">
        <f t="shared" si="37"/>
        <v>5</v>
      </c>
      <c r="BS30" s="33">
        <f t="shared" si="37"/>
        <v>2</v>
      </c>
      <c r="BT30" s="33">
        <f t="shared" si="37"/>
        <v>1</v>
      </c>
      <c r="BU30" s="33">
        <f t="shared" si="37"/>
        <v>1</v>
      </c>
      <c r="BV30" s="33">
        <f t="shared" si="37"/>
        <v>1</v>
      </c>
      <c r="BW30" s="33">
        <f t="shared" si="37"/>
        <v>0</v>
      </c>
      <c r="BX30" s="33">
        <f t="shared" si="37"/>
        <v>0</v>
      </c>
      <c r="BY30" s="33">
        <f t="shared" si="37"/>
        <v>0</v>
      </c>
      <c r="BZ30" s="33">
        <f t="shared" si="37"/>
        <v>0</v>
      </c>
      <c r="CA30" s="33">
        <f t="shared" si="37"/>
        <v>0</v>
      </c>
      <c r="CB30" s="33">
        <f t="shared" si="37"/>
        <v>5</v>
      </c>
      <c r="CC30" s="33">
        <f t="shared" si="37"/>
        <v>2</v>
      </c>
      <c r="CD30" s="33">
        <f t="shared" si="37"/>
        <v>1</v>
      </c>
      <c r="CE30" s="33">
        <f t="shared" si="37"/>
        <v>1</v>
      </c>
      <c r="CF30" s="33">
        <f t="shared" si="37"/>
        <v>1</v>
      </c>
      <c r="CG30" s="33">
        <f t="shared" si="37"/>
        <v>0</v>
      </c>
      <c r="CH30" s="33">
        <f t="shared" si="37"/>
        <v>0</v>
      </c>
      <c r="CI30" s="33">
        <f t="shared" si="37"/>
        <v>0</v>
      </c>
      <c r="CJ30" s="33">
        <f t="shared" si="37"/>
        <v>0</v>
      </c>
      <c r="CK30" s="33">
        <f t="shared" si="37"/>
        <v>0</v>
      </c>
      <c r="CL30" s="33">
        <f t="shared" si="37"/>
        <v>5</v>
      </c>
      <c r="CM30" s="33">
        <f t="shared" si="37"/>
        <v>2</v>
      </c>
      <c r="CN30" s="33">
        <f t="shared" si="37"/>
        <v>1</v>
      </c>
      <c r="CO30" s="33">
        <f t="shared" si="37"/>
        <v>1</v>
      </c>
      <c r="CP30" s="33">
        <f t="shared" si="37"/>
        <v>1</v>
      </c>
      <c r="DA30" s="50"/>
      <c r="DB30" s="50"/>
      <c r="DC30" s="50"/>
      <c r="DD30" s="50"/>
      <c r="DE30" s="50"/>
      <c r="DF30" s="50"/>
    </row>
    <row r="31" spans="1:110" ht="20.25" customHeight="1" x14ac:dyDescent="0.2">
      <c r="A31" s="39" t="str">
        <f t="shared" si="0"/>
        <v>5010361050</v>
      </c>
      <c r="B31" s="92"/>
      <c r="C31" s="92" t="s">
        <v>306</v>
      </c>
      <c r="D31" s="92"/>
      <c r="E31" s="92"/>
      <c r="F31" s="92"/>
      <c r="G31" s="93"/>
      <c r="H31" s="48" t="s">
        <v>60</v>
      </c>
      <c r="I31" s="52" t="s">
        <v>61</v>
      </c>
      <c r="J31" s="42">
        <v>0</v>
      </c>
      <c r="K31" s="42">
        <v>5</v>
      </c>
      <c r="L31" s="42">
        <v>2</v>
      </c>
      <c r="M31" s="42">
        <v>1</v>
      </c>
      <c r="N31" s="42">
        <v>1</v>
      </c>
      <c r="O31" s="42">
        <v>1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5</v>
      </c>
      <c r="AB31" s="42">
        <v>2</v>
      </c>
      <c r="AC31" s="42">
        <v>1</v>
      </c>
      <c r="AD31" s="42">
        <v>1</v>
      </c>
      <c r="AE31" s="42">
        <v>1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5</v>
      </c>
      <c r="AQ31" s="42">
        <v>2</v>
      </c>
      <c r="AR31" s="42">
        <v>1</v>
      </c>
      <c r="AS31" s="42">
        <v>1</v>
      </c>
      <c r="AT31" s="42">
        <v>1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5</v>
      </c>
      <c r="BF31" s="42">
        <v>2</v>
      </c>
      <c r="BG31" s="42">
        <v>1</v>
      </c>
      <c r="BH31" s="42">
        <v>1</v>
      </c>
      <c r="BI31" s="42">
        <v>1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5</v>
      </c>
      <c r="BS31" s="42">
        <v>2</v>
      </c>
      <c r="BT31" s="42">
        <v>1</v>
      </c>
      <c r="BU31" s="42">
        <v>1</v>
      </c>
      <c r="BV31" s="42">
        <v>1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5</v>
      </c>
      <c r="CC31" s="42">
        <v>2</v>
      </c>
      <c r="CD31" s="42">
        <v>1</v>
      </c>
      <c r="CE31" s="42">
        <v>1</v>
      </c>
      <c r="CF31" s="42">
        <v>1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5</v>
      </c>
      <c r="CM31" s="42">
        <v>2</v>
      </c>
      <c r="CN31" s="42">
        <v>1</v>
      </c>
      <c r="CO31" s="42">
        <v>1</v>
      </c>
      <c r="CP31" s="42">
        <v>1</v>
      </c>
      <c r="DA31" s="34"/>
      <c r="DB31" s="34"/>
      <c r="DC31" s="34"/>
      <c r="DD31" s="34"/>
      <c r="DE31" s="34"/>
      <c r="DF31" s="34"/>
    </row>
    <row r="32" spans="1:110" s="46" customFormat="1" ht="17.25" customHeight="1" x14ac:dyDescent="0.2">
      <c r="A32" s="30" t="str">
        <f t="shared" si="0"/>
        <v>50103710</v>
      </c>
      <c r="B32" s="92" t="s">
        <v>62</v>
      </c>
      <c r="C32" s="92"/>
      <c r="D32" s="92"/>
      <c r="E32" s="92"/>
      <c r="F32" s="92"/>
      <c r="G32" s="92"/>
      <c r="H32" s="53" t="s">
        <v>62</v>
      </c>
      <c r="I32" s="54" t="s">
        <v>63</v>
      </c>
      <c r="J32" s="33">
        <f t="shared" ref="J32:AL32" si="38">SUM(J33:J34)</f>
        <v>0</v>
      </c>
      <c r="K32" s="33">
        <f t="shared" si="38"/>
        <v>5</v>
      </c>
      <c r="L32" s="33">
        <f t="shared" si="38"/>
        <v>5</v>
      </c>
      <c r="M32" s="33">
        <f t="shared" si="38"/>
        <v>0</v>
      </c>
      <c r="N32" s="33">
        <f t="shared" si="38"/>
        <v>0</v>
      </c>
      <c r="O32" s="33">
        <f t="shared" si="38"/>
        <v>0</v>
      </c>
      <c r="P32" s="33">
        <f t="shared" si="38"/>
        <v>0</v>
      </c>
      <c r="Q32" s="33">
        <f t="shared" si="38"/>
        <v>0</v>
      </c>
      <c r="R32" s="33">
        <f t="shared" si="38"/>
        <v>0</v>
      </c>
      <c r="S32" s="33">
        <f t="shared" si="38"/>
        <v>0</v>
      </c>
      <c r="T32" s="33">
        <f t="shared" si="38"/>
        <v>0</v>
      </c>
      <c r="U32" s="33">
        <f t="shared" si="38"/>
        <v>0</v>
      </c>
      <c r="V32" s="33">
        <f t="shared" si="38"/>
        <v>0</v>
      </c>
      <c r="W32" s="33">
        <f t="shared" si="38"/>
        <v>0</v>
      </c>
      <c r="X32" s="33">
        <f t="shared" si="38"/>
        <v>0</v>
      </c>
      <c r="Y32" s="33">
        <f t="shared" si="38"/>
        <v>0</v>
      </c>
      <c r="Z32" s="33">
        <f t="shared" si="38"/>
        <v>0</v>
      </c>
      <c r="AA32" s="33">
        <f t="shared" si="38"/>
        <v>5</v>
      </c>
      <c r="AB32" s="33">
        <f t="shared" si="38"/>
        <v>5</v>
      </c>
      <c r="AC32" s="33">
        <f t="shared" si="38"/>
        <v>0</v>
      </c>
      <c r="AD32" s="33">
        <f t="shared" si="38"/>
        <v>0</v>
      </c>
      <c r="AE32" s="33">
        <f t="shared" si="38"/>
        <v>0</v>
      </c>
      <c r="AF32" s="33">
        <f t="shared" si="38"/>
        <v>0</v>
      </c>
      <c r="AG32" s="33">
        <f t="shared" si="38"/>
        <v>0</v>
      </c>
      <c r="AH32" s="33">
        <f t="shared" si="38"/>
        <v>0</v>
      </c>
      <c r="AI32" s="33">
        <f t="shared" si="38"/>
        <v>0</v>
      </c>
      <c r="AJ32" s="33">
        <f t="shared" si="38"/>
        <v>0</v>
      </c>
      <c r="AK32" s="33">
        <f t="shared" si="38"/>
        <v>0</v>
      </c>
      <c r="AL32" s="33">
        <f t="shared" si="38"/>
        <v>0</v>
      </c>
      <c r="AM32" s="33"/>
      <c r="AN32" s="33">
        <f>SUM(AN33:AN34)</f>
        <v>0</v>
      </c>
      <c r="AO32" s="33"/>
      <c r="AP32" s="33">
        <f t="shared" ref="AP32:BA32" si="39">SUM(AP33:AP34)</f>
        <v>5</v>
      </c>
      <c r="AQ32" s="33">
        <f t="shared" si="39"/>
        <v>5</v>
      </c>
      <c r="AR32" s="33">
        <f t="shared" si="39"/>
        <v>0</v>
      </c>
      <c r="AS32" s="33">
        <f t="shared" si="39"/>
        <v>0</v>
      </c>
      <c r="AT32" s="33">
        <f t="shared" si="39"/>
        <v>0</v>
      </c>
      <c r="AU32" s="33">
        <f t="shared" si="39"/>
        <v>0</v>
      </c>
      <c r="AV32" s="33">
        <f t="shared" si="39"/>
        <v>0</v>
      </c>
      <c r="AW32" s="33">
        <f t="shared" si="39"/>
        <v>0</v>
      </c>
      <c r="AX32" s="33">
        <f t="shared" si="39"/>
        <v>0</v>
      </c>
      <c r="AY32" s="33">
        <f t="shared" si="39"/>
        <v>0</v>
      </c>
      <c r="AZ32" s="33">
        <f t="shared" si="39"/>
        <v>0</v>
      </c>
      <c r="BA32" s="33">
        <f t="shared" si="39"/>
        <v>0</v>
      </c>
      <c r="BB32" s="33"/>
      <c r="BC32" s="33">
        <f>SUM(BC33:BC34)</f>
        <v>0</v>
      </c>
      <c r="BD32" s="33"/>
      <c r="BE32" s="33">
        <f t="shared" ref="BE32:CP32" si="40">SUM(BE33:BE34)</f>
        <v>5</v>
      </c>
      <c r="BF32" s="33">
        <f t="shared" si="40"/>
        <v>5</v>
      </c>
      <c r="BG32" s="33">
        <f t="shared" si="40"/>
        <v>0</v>
      </c>
      <c r="BH32" s="33">
        <f t="shared" si="40"/>
        <v>0</v>
      </c>
      <c r="BI32" s="33">
        <f t="shared" si="40"/>
        <v>0</v>
      </c>
      <c r="BJ32" s="33">
        <f t="shared" si="40"/>
        <v>0</v>
      </c>
      <c r="BK32" s="33">
        <f t="shared" si="40"/>
        <v>0</v>
      </c>
      <c r="BL32" s="33">
        <f t="shared" si="40"/>
        <v>0</v>
      </c>
      <c r="BM32" s="33">
        <f t="shared" si="40"/>
        <v>0</v>
      </c>
      <c r="BN32" s="33">
        <f t="shared" si="40"/>
        <v>0</v>
      </c>
      <c r="BO32" s="33">
        <f t="shared" si="40"/>
        <v>0</v>
      </c>
      <c r="BP32" s="33">
        <f t="shared" si="40"/>
        <v>0</v>
      </c>
      <c r="BQ32" s="33">
        <f t="shared" si="40"/>
        <v>0</v>
      </c>
      <c r="BR32" s="33">
        <f t="shared" si="40"/>
        <v>5</v>
      </c>
      <c r="BS32" s="33">
        <f t="shared" si="40"/>
        <v>5</v>
      </c>
      <c r="BT32" s="33">
        <f t="shared" si="40"/>
        <v>0</v>
      </c>
      <c r="BU32" s="33">
        <f t="shared" si="40"/>
        <v>0</v>
      </c>
      <c r="BV32" s="33">
        <f t="shared" si="40"/>
        <v>0</v>
      </c>
      <c r="BW32" s="33">
        <f t="shared" si="40"/>
        <v>0</v>
      </c>
      <c r="BX32" s="33">
        <f t="shared" si="40"/>
        <v>0</v>
      </c>
      <c r="BY32" s="33">
        <f t="shared" si="40"/>
        <v>0</v>
      </c>
      <c r="BZ32" s="33">
        <f t="shared" si="40"/>
        <v>0</v>
      </c>
      <c r="CA32" s="33">
        <f t="shared" si="40"/>
        <v>0</v>
      </c>
      <c r="CB32" s="33">
        <f t="shared" si="40"/>
        <v>5</v>
      </c>
      <c r="CC32" s="33">
        <f t="shared" si="40"/>
        <v>5</v>
      </c>
      <c r="CD32" s="33">
        <f t="shared" si="40"/>
        <v>0</v>
      </c>
      <c r="CE32" s="33">
        <f t="shared" si="40"/>
        <v>0</v>
      </c>
      <c r="CF32" s="33">
        <f t="shared" si="40"/>
        <v>0</v>
      </c>
      <c r="CG32" s="33">
        <f t="shared" si="40"/>
        <v>0</v>
      </c>
      <c r="CH32" s="33">
        <f t="shared" si="40"/>
        <v>0</v>
      </c>
      <c r="CI32" s="33">
        <f t="shared" si="40"/>
        <v>0</v>
      </c>
      <c r="CJ32" s="33">
        <f t="shared" si="40"/>
        <v>0</v>
      </c>
      <c r="CK32" s="33">
        <f t="shared" si="40"/>
        <v>0</v>
      </c>
      <c r="CL32" s="33">
        <f t="shared" si="40"/>
        <v>5</v>
      </c>
      <c r="CM32" s="33">
        <f t="shared" si="40"/>
        <v>5</v>
      </c>
      <c r="CN32" s="33">
        <f t="shared" si="40"/>
        <v>0</v>
      </c>
      <c r="CO32" s="33">
        <f t="shared" si="40"/>
        <v>0</v>
      </c>
      <c r="CP32" s="33">
        <f t="shared" si="40"/>
        <v>0</v>
      </c>
      <c r="DA32" s="34"/>
      <c r="DB32" s="34"/>
      <c r="DC32" s="34"/>
      <c r="DD32" s="34"/>
      <c r="DE32" s="34"/>
      <c r="DF32" s="34"/>
    </row>
    <row r="33" spans="1:110" s="46" customFormat="1" ht="18" customHeight="1" x14ac:dyDescent="0.2">
      <c r="A33" s="39" t="str">
        <f t="shared" si="0"/>
        <v>5010371001</v>
      </c>
      <c r="B33" s="92"/>
      <c r="C33" s="92" t="s">
        <v>93</v>
      </c>
      <c r="D33" s="92"/>
      <c r="E33" s="92"/>
      <c r="F33" s="92"/>
      <c r="G33" s="93"/>
      <c r="H33" s="94" t="s">
        <v>64</v>
      </c>
      <c r="I33" s="45" t="s">
        <v>65</v>
      </c>
      <c r="J33" s="42">
        <v>0</v>
      </c>
      <c r="K33" s="42">
        <v>5</v>
      </c>
      <c r="L33" s="42">
        <v>5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5</v>
      </c>
      <c r="AB33" s="42">
        <v>5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5</v>
      </c>
      <c r="AQ33" s="42">
        <v>5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42">
        <v>5</v>
      </c>
      <c r="BF33" s="42">
        <v>5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2">
        <v>0</v>
      </c>
      <c r="BP33" s="42">
        <v>0</v>
      </c>
      <c r="BQ33" s="42">
        <v>0</v>
      </c>
      <c r="BR33" s="42">
        <v>5</v>
      </c>
      <c r="BS33" s="42">
        <v>5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5</v>
      </c>
      <c r="CC33" s="42">
        <v>5</v>
      </c>
      <c r="CD33" s="42">
        <v>0</v>
      </c>
      <c r="CE33" s="42">
        <v>0</v>
      </c>
      <c r="CF33" s="42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5</v>
      </c>
      <c r="CM33" s="42">
        <v>5</v>
      </c>
      <c r="CN33" s="42">
        <v>0</v>
      </c>
      <c r="CO33" s="42">
        <v>0</v>
      </c>
      <c r="CP33" s="42">
        <v>0</v>
      </c>
      <c r="DA33" s="34"/>
      <c r="DB33" s="34"/>
      <c r="DC33" s="34"/>
      <c r="DD33" s="34"/>
      <c r="DE33" s="34"/>
      <c r="DF33" s="34"/>
    </row>
    <row r="34" spans="1:110" s="46" customFormat="1" hidden="1" x14ac:dyDescent="0.2">
      <c r="A34" s="39" t="str">
        <f t="shared" si="0"/>
        <v>5010371050</v>
      </c>
      <c r="B34" s="92"/>
      <c r="C34" s="92" t="s">
        <v>306</v>
      </c>
      <c r="D34" s="92"/>
      <c r="E34" s="92"/>
      <c r="F34" s="92"/>
      <c r="G34" s="93"/>
      <c r="H34" s="94" t="s">
        <v>66</v>
      </c>
      <c r="I34" s="41" t="s">
        <v>67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2">
        <v>0</v>
      </c>
      <c r="AK34" s="42">
        <v>0</v>
      </c>
      <c r="AL34" s="42">
        <v>0</v>
      </c>
      <c r="AM34" s="42"/>
      <c r="AN34" s="42">
        <v>0</v>
      </c>
      <c r="AO34" s="42"/>
      <c r="AP34" s="42">
        <v>0</v>
      </c>
      <c r="AQ34" s="42">
        <v>0</v>
      </c>
      <c r="AR34" s="42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42">
        <v>0</v>
      </c>
      <c r="BA34" s="42">
        <v>0</v>
      </c>
      <c r="BB34" s="42"/>
      <c r="BC34" s="42">
        <v>0</v>
      </c>
      <c r="BD34" s="42"/>
      <c r="BE34" s="42">
        <v>0</v>
      </c>
      <c r="BF34" s="42">
        <v>0</v>
      </c>
      <c r="BG34" s="42">
        <v>0</v>
      </c>
      <c r="BH34" s="42">
        <v>0</v>
      </c>
      <c r="BI34" s="42">
        <v>0</v>
      </c>
      <c r="BJ34" s="42">
        <v>0</v>
      </c>
      <c r="BK34" s="42">
        <v>0</v>
      </c>
      <c r="BL34" s="42">
        <v>0</v>
      </c>
      <c r="BM34" s="42">
        <v>0</v>
      </c>
      <c r="BN34" s="42">
        <v>0</v>
      </c>
      <c r="BO34" s="42">
        <v>0</v>
      </c>
      <c r="BP34" s="42">
        <v>0</v>
      </c>
      <c r="BQ34" s="42">
        <v>0</v>
      </c>
      <c r="BR34" s="42">
        <v>0</v>
      </c>
      <c r="BS34" s="42">
        <v>0</v>
      </c>
      <c r="BT34" s="42">
        <v>0</v>
      </c>
      <c r="BU34" s="42">
        <v>0</v>
      </c>
      <c r="BV34" s="42">
        <v>0</v>
      </c>
      <c r="BW34" s="42">
        <v>0</v>
      </c>
      <c r="BX34" s="42">
        <v>0</v>
      </c>
      <c r="BY34" s="42">
        <v>0</v>
      </c>
      <c r="BZ34" s="42">
        <v>0</v>
      </c>
      <c r="CA34" s="42">
        <v>0</v>
      </c>
      <c r="CB34" s="42">
        <v>0</v>
      </c>
      <c r="CC34" s="42">
        <v>0</v>
      </c>
      <c r="CD34" s="42">
        <v>0</v>
      </c>
      <c r="CE34" s="42">
        <v>0</v>
      </c>
      <c r="CF34" s="42">
        <v>0</v>
      </c>
      <c r="CG34" s="42">
        <v>0</v>
      </c>
      <c r="CH34" s="42">
        <v>0</v>
      </c>
      <c r="CI34" s="42">
        <v>0</v>
      </c>
      <c r="CJ34" s="42">
        <v>0</v>
      </c>
      <c r="CK34" s="42">
        <v>0</v>
      </c>
      <c r="CL34" s="42">
        <v>0</v>
      </c>
      <c r="CM34" s="42">
        <v>0</v>
      </c>
      <c r="CN34" s="42">
        <v>0</v>
      </c>
      <c r="CO34" s="42">
        <v>0</v>
      </c>
      <c r="CP34" s="42">
        <v>0</v>
      </c>
      <c r="DA34" s="34"/>
      <c r="DB34" s="34"/>
      <c r="DC34" s="34"/>
      <c r="DD34" s="34"/>
      <c r="DE34" s="34"/>
      <c r="DF34" s="34"/>
    </row>
    <row r="35" spans="1:110" s="46" customFormat="1" ht="18" hidden="1" customHeight="1" x14ac:dyDescent="0.2">
      <c r="A35" s="39" t="str">
        <f t="shared" si="0"/>
        <v>50104010</v>
      </c>
      <c r="B35" s="92" t="s">
        <v>68</v>
      </c>
      <c r="C35" s="92"/>
      <c r="D35" s="92"/>
      <c r="E35" s="92"/>
      <c r="F35" s="92"/>
      <c r="G35" s="93"/>
      <c r="H35" s="53" t="s">
        <v>68</v>
      </c>
      <c r="I35" s="38" t="s">
        <v>69</v>
      </c>
      <c r="J35" s="33">
        <f t="shared" ref="J35:S36" si="41">J36</f>
        <v>0</v>
      </c>
      <c r="K35" s="33">
        <f t="shared" si="41"/>
        <v>0</v>
      </c>
      <c r="L35" s="33">
        <f t="shared" si="41"/>
        <v>0</v>
      </c>
      <c r="M35" s="33">
        <f t="shared" si="41"/>
        <v>0</v>
      </c>
      <c r="N35" s="33">
        <f t="shared" si="41"/>
        <v>0</v>
      </c>
      <c r="O35" s="33">
        <f t="shared" si="41"/>
        <v>0</v>
      </c>
      <c r="P35" s="33">
        <f t="shared" si="41"/>
        <v>0</v>
      </c>
      <c r="Q35" s="33">
        <f t="shared" si="41"/>
        <v>0</v>
      </c>
      <c r="R35" s="33">
        <f t="shared" si="41"/>
        <v>0</v>
      </c>
      <c r="S35" s="33">
        <f t="shared" si="41"/>
        <v>2018</v>
      </c>
      <c r="T35" s="33">
        <f t="shared" ref="T35:AC36" si="42">T36</f>
        <v>0</v>
      </c>
      <c r="U35" s="33">
        <f t="shared" si="42"/>
        <v>2018</v>
      </c>
      <c r="V35" s="33">
        <f t="shared" si="42"/>
        <v>0</v>
      </c>
      <c r="W35" s="33">
        <f t="shared" si="42"/>
        <v>0</v>
      </c>
      <c r="X35" s="33">
        <f t="shared" si="42"/>
        <v>0</v>
      </c>
      <c r="Y35" s="33">
        <f t="shared" si="42"/>
        <v>0</v>
      </c>
      <c r="Z35" s="33">
        <f t="shared" si="42"/>
        <v>0</v>
      </c>
      <c r="AA35" s="33">
        <f t="shared" si="42"/>
        <v>2018</v>
      </c>
      <c r="AB35" s="33">
        <f t="shared" si="42"/>
        <v>2018</v>
      </c>
      <c r="AC35" s="33">
        <f t="shared" si="42"/>
        <v>0</v>
      </c>
      <c r="AD35" s="33">
        <f t="shared" ref="AD35:AM36" si="43">AD36</f>
        <v>0</v>
      </c>
      <c r="AE35" s="33">
        <f t="shared" si="43"/>
        <v>0</v>
      </c>
      <c r="AF35" s="33">
        <f t="shared" si="43"/>
        <v>0</v>
      </c>
      <c r="AG35" s="33">
        <f t="shared" si="43"/>
        <v>0</v>
      </c>
      <c r="AH35" s="33">
        <f t="shared" si="43"/>
        <v>0</v>
      </c>
      <c r="AI35" s="33">
        <f t="shared" si="43"/>
        <v>0</v>
      </c>
      <c r="AJ35" s="33">
        <f t="shared" si="43"/>
        <v>0</v>
      </c>
      <c r="AK35" s="33">
        <f t="shared" si="43"/>
        <v>0</v>
      </c>
      <c r="AL35" s="33">
        <f t="shared" si="43"/>
        <v>0</v>
      </c>
      <c r="AM35" s="33">
        <f t="shared" si="43"/>
        <v>0</v>
      </c>
      <c r="AN35" s="33">
        <f t="shared" ref="AN35:AW36" si="44">AN36</f>
        <v>0</v>
      </c>
      <c r="AO35" s="33">
        <f t="shared" si="44"/>
        <v>0</v>
      </c>
      <c r="AP35" s="33">
        <f t="shared" si="44"/>
        <v>2018</v>
      </c>
      <c r="AQ35" s="33">
        <f t="shared" si="44"/>
        <v>2018</v>
      </c>
      <c r="AR35" s="33">
        <f t="shared" si="44"/>
        <v>0</v>
      </c>
      <c r="AS35" s="33">
        <f t="shared" si="44"/>
        <v>0</v>
      </c>
      <c r="AT35" s="33">
        <f t="shared" si="44"/>
        <v>0</v>
      </c>
      <c r="AU35" s="33">
        <f t="shared" si="44"/>
        <v>0</v>
      </c>
      <c r="AV35" s="33">
        <f t="shared" si="44"/>
        <v>0</v>
      </c>
      <c r="AW35" s="33">
        <f t="shared" si="44"/>
        <v>0</v>
      </c>
      <c r="AX35" s="33">
        <f t="shared" ref="AX35:BA36" si="45">AX36</f>
        <v>0</v>
      </c>
      <c r="AY35" s="33">
        <f t="shared" si="45"/>
        <v>0</v>
      </c>
      <c r="AZ35" s="33">
        <f t="shared" si="45"/>
        <v>0</v>
      </c>
      <c r="BA35" s="33">
        <f t="shared" si="45"/>
        <v>0</v>
      </c>
      <c r="BB35" s="33"/>
      <c r="BC35" s="33">
        <f>BC36</f>
        <v>0</v>
      </c>
      <c r="BD35" s="33"/>
      <c r="BE35" s="33">
        <f t="shared" ref="BE35:BN36" si="46">BE36</f>
        <v>2018</v>
      </c>
      <c r="BF35" s="33">
        <f t="shared" si="46"/>
        <v>2018</v>
      </c>
      <c r="BG35" s="33">
        <f t="shared" si="46"/>
        <v>0</v>
      </c>
      <c r="BH35" s="33">
        <f t="shared" si="46"/>
        <v>0</v>
      </c>
      <c r="BI35" s="33">
        <f t="shared" si="46"/>
        <v>0</v>
      </c>
      <c r="BJ35" s="33">
        <f t="shared" si="46"/>
        <v>0</v>
      </c>
      <c r="BK35" s="33">
        <f t="shared" si="46"/>
        <v>0</v>
      </c>
      <c r="BL35" s="33">
        <f t="shared" si="46"/>
        <v>0</v>
      </c>
      <c r="BM35" s="33">
        <f t="shared" si="46"/>
        <v>0</v>
      </c>
      <c r="BN35" s="33">
        <f t="shared" si="46"/>
        <v>0</v>
      </c>
      <c r="BO35" s="33">
        <f t="shared" ref="BO35:BX36" si="47">BO36</f>
        <v>0</v>
      </c>
      <c r="BP35" s="33">
        <f t="shared" si="47"/>
        <v>0</v>
      </c>
      <c r="BQ35" s="33">
        <f t="shared" si="47"/>
        <v>0</v>
      </c>
      <c r="BR35" s="33">
        <f t="shared" si="47"/>
        <v>2018</v>
      </c>
      <c r="BS35" s="33">
        <f t="shared" si="47"/>
        <v>2018</v>
      </c>
      <c r="BT35" s="33">
        <f t="shared" si="47"/>
        <v>0</v>
      </c>
      <c r="BU35" s="33">
        <f t="shared" si="47"/>
        <v>0</v>
      </c>
      <c r="BV35" s="33">
        <f t="shared" si="47"/>
        <v>0</v>
      </c>
      <c r="BW35" s="33">
        <f t="shared" si="47"/>
        <v>0</v>
      </c>
      <c r="BX35" s="33">
        <f t="shared" si="47"/>
        <v>0</v>
      </c>
      <c r="BY35" s="33">
        <f t="shared" ref="BY35:CH36" si="48">BY36</f>
        <v>0</v>
      </c>
      <c r="BZ35" s="33">
        <f t="shared" si="48"/>
        <v>0</v>
      </c>
      <c r="CA35" s="33">
        <f t="shared" si="48"/>
        <v>0</v>
      </c>
      <c r="CB35" s="33">
        <f t="shared" si="48"/>
        <v>2018</v>
      </c>
      <c r="CC35" s="33">
        <f t="shared" si="48"/>
        <v>2018</v>
      </c>
      <c r="CD35" s="33">
        <f t="shared" si="48"/>
        <v>0</v>
      </c>
      <c r="CE35" s="33">
        <f t="shared" si="48"/>
        <v>0</v>
      </c>
      <c r="CF35" s="33">
        <f t="shared" si="48"/>
        <v>0</v>
      </c>
      <c r="CG35" s="33">
        <f t="shared" si="48"/>
        <v>0</v>
      </c>
      <c r="CH35" s="33">
        <f t="shared" si="48"/>
        <v>0</v>
      </c>
      <c r="CI35" s="33">
        <f t="shared" ref="CI35:CP36" si="49">CI36</f>
        <v>0</v>
      </c>
      <c r="CJ35" s="33">
        <f t="shared" si="49"/>
        <v>0</v>
      </c>
      <c r="CK35" s="33">
        <f t="shared" si="49"/>
        <v>0</v>
      </c>
      <c r="CL35" s="33">
        <f t="shared" si="49"/>
        <v>2018</v>
      </c>
      <c r="CM35" s="33">
        <f t="shared" si="49"/>
        <v>2018</v>
      </c>
      <c r="CN35" s="33">
        <f t="shared" si="49"/>
        <v>0</v>
      </c>
      <c r="CO35" s="33">
        <f t="shared" si="49"/>
        <v>0</v>
      </c>
      <c r="CP35" s="33">
        <f t="shared" si="49"/>
        <v>0</v>
      </c>
      <c r="DA35" s="34"/>
      <c r="DB35" s="34"/>
      <c r="DC35" s="34"/>
      <c r="DD35" s="34"/>
      <c r="DE35" s="34"/>
      <c r="DF35" s="34"/>
    </row>
    <row r="36" spans="1:110" s="46" customFormat="1" ht="22.5" hidden="1" x14ac:dyDescent="0.2">
      <c r="A36" s="39" t="str">
        <f t="shared" si="0"/>
        <v>50104015</v>
      </c>
      <c r="B36" s="92"/>
      <c r="C36" s="92" t="s">
        <v>307</v>
      </c>
      <c r="D36" s="92"/>
      <c r="E36" s="92"/>
      <c r="F36" s="92"/>
      <c r="G36" s="93"/>
      <c r="H36" s="48" t="s">
        <v>70</v>
      </c>
      <c r="I36" s="41" t="s">
        <v>71</v>
      </c>
      <c r="J36" s="42">
        <f t="shared" si="41"/>
        <v>0</v>
      </c>
      <c r="K36" s="42">
        <f t="shared" si="41"/>
        <v>0</v>
      </c>
      <c r="L36" s="42">
        <f t="shared" si="41"/>
        <v>0</v>
      </c>
      <c r="M36" s="42">
        <f t="shared" si="41"/>
        <v>0</v>
      </c>
      <c r="N36" s="42">
        <f t="shared" si="41"/>
        <v>0</v>
      </c>
      <c r="O36" s="42">
        <f t="shared" si="41"/>
        <v>0</v>
      </c>
      <c r="P36" s="42">
        <f t="shared" si="41"/>
        <v>0</v>
      </c>
      <c r="Q36" s="42">
        <f t="shared" si="41"/>
        <v>0</v>
      </c>
      <c r="R36" s="42">
        <f t="shared" si="41"/>
        <v>0</v>
      </c>
      <c r="S36" s="42">
        <f t="shared" si="41"/>
        <v>2018</v>
      </c>
      <c r="T36" s="42">
        <f t="shared" si="42"/>
        <v>0</v>
      </c>
      <c r="U36" s="42">
        <f t="shared" si="42"/>
        <v>2018</v>
      </c>
      <c r="V36" s="42">
        <f t="shared" si="42"/>
        <v>0</v>
      </c>
      <c r="W36" s="42">
        <f t="shared" si="42"/>
        <v>0</v>
      </c>
      <c r="X36" s="42">
        <f t="shared" si="42"/>
        <v>0</v>
      </c>
      <c r="Y36" s="42">
        <f t="shared" si="42"/>
        <v>0</v>
      </c>
      <c r="Z36" s="42">
        <f t="shared" si="42"/>
        <v>0</v>
      </c>
      <c r="AA36" s="42">
        <f t="shared" si="42"/>
        <v>2018</v>
      </c>
      <c r="AB36" s="42">
        <f t="shared" si="42"/>
        <v>2018</v>
      </c>
      <c r="AC36" s="42">
        <f t="shared" si="42"/>
        <v>0</v>
      </c>
      <c r="AD36" s="42">
        <f t="shared" si="43"/>
        <v>0</v>
      </c>
      <c r="AE36" s="42">
        <f t="shared" si="43"/>
        <v>0</v>
      </c>
      <c r="AF36" s="42">
        <f t="shared" si="43"/>
        <v>0</v>
      </c>
      <c r="AG36" s="42">
        <f t="shared" si="43"/>
        <v>0</v>
      </c>
      <c r="AH36" s="42">
        <f t="shared" si="43"/>
        <v>0</v>
      </c>
      <c r="AI36" s="42">
        <f t="shared" si="43"/>
        <v>0</v>
      </c>
      <c r="AJ36" s="42">
        <f t="shared" si="43"/>
        <v>0</v>
      </c>
      <c r="AK36" s="42">
        <f t="shared" si="43"/>
        <v>0</v>
      </c>
      <c r="AL36" s="42">
        <f t="shared" si="43"/>
        <v>0</v>
      </c>
      <c r="AM36" s="42">
        <f t="shared" si="43"/>
        <v>0</v>
      </c>
      <c r="AN36" s="42">
        <f t="shared" si="44"/>
        <v>0</v>
      </c>
      <c r="AO36" s="42">
        <f t="shared" si="44"/>
        <v>0</v>
      </c>
      <c r="AP36" s="42">
        <f t="shared" si="44"/>
        <v>2018</v>
      </c>
      <c r="AQ36" s="42">
        <f t="shared" si="44"/>
        <v>2018</v>
      </c>
      <c r="AR36" s="42">
        <f t="shared" si="44"/>
        <v>0</v>
      </c>
      <c r="AS36" s="42">
        <f t="shared" si="44"/>
        <v>0</v>
      </c>
      <c r="AT36" s="42">
        <f t="shared" si="44"/>
        <v>0</v>
      </c>
      <c r="AU36" s="42">
        <f t="shared" si="44"/>
        <v>0</v>
      </c>
      <c r="AV36" s="42">
        <f t="shared" si="44"/>
        <v>0</v>
      </c>
      <c r="AW36" s="42">
        <f t="shared" si="44"/>
        <v>0</v>
      </c>
      <c r="AX36" s="42">
        <f t="shared" si="45"/>
        <v>0</v>
      </c>
      <c r="AY36" s="42">
        <f t="shared" si="45"/>
        <v>0</v>
      </c>
      <c r="AZ36" s="42">
        <f t="shared" si="45"/>
        <v>0</v>
      </c>
      <c r="BA36" s="42">
        <f t="shared" si="45"/>
        <v>0</v>
      </c>
      <c r="BB36" s="42"/>
      <c r="BC36" s="42">
        <f>BC37</f>
        <v>0</v>
      </c>
      <c r="BD36" s="42"/>
      <c r="BE36" s="42">
        <f t="shared" si="46"/>
        <v>2018</v>
      </c>
      <c r="BF36" s="42">
        <f t="shared" si="46"/>
        <v>2018</v>
      </c>
      <c r="BG36" s="42">
        <f t="shared" si="46"/>
        <v>0</v>
      </c>
      <c r="BH36" s="42">
        <f t="shared" si="46"/>
        <v>0</v>
      </c>
      <c r="BI36" s="42">
        <f t="shared" si="46"/>
        <v>0</v>
      </c>
      <c r="BJ36" s="42">
        <f t="shared" si="46"/>
        <v>0</v>
      </c>
      <c r="BK36" s="42">
        <f t="shared" si="46"/>
        <v>0</v>
      </c>
      <c r="BL36" s="42">
        <f t="shared" si="46"/>
        <v>0</v>
      </c>
      <c r="BM36" s="42">
        <f t="shared" si="46"/>
        <v>0</v>
      </c>
      <c r="BN36" s="42">
        <f t="shared" si="46"/>
        <v>0</v>
      </c>
      <c r="BO36" s="42">
        <f t="shared" si="47"/>
        <v>0</v>
      </c>
      <c r="BP36" s="42">
        <f t="shared" si="47"/>
        <v>0</v>
      </c>
      <c r="BQ36" s="42">
        <f t="shared" si="47"/>
        <v>0</v>
      </c>
      <c r="BR36" s="42">
        <f t="shared" si="47"/>
        <v>2018</v>
      </c>
      <c r="BS36" s="42">
        <f t="shared" si="47"/>
        <v>2018</v>
      </c>
      <c r="BT36" s="42">
        <f t="shared" si="47"/>
        <v>0</v>
      </c>
      <c r="BU36" s="42">
        <f t="shared" si="47"/>
        <v>0</v>
      </c>
      <c r="BV36" s="42">
        <f t="shared" si="47"/>
        <v>0</v>
      </c>
      <c r="BW36" s="42">
        <f t="shared" si="47"/>
        <v>0</v>
      </c>
      <c r="BX36" s="42">
        <f t="shared" si="47"/>
        <v>0</v>
      </c>
      <c r="BY36" s="42">
        <f t="shared" si="48"/>
        <v>0</v>
      </c>
      <c r="BZ36" s="42">
        <f t="shared" si="48"/>
        <v>0</v>
      </c>
      <c r="CA36" s="42">
        <f t="shared" si="48"/>
        <v>0</v>
      </c>
      <c r="CB36" s="42">
        <f t="shared" si="48"/>
        <v>2018</v>
      </c>
      <c r="CC36" s="42">
        <f t="shared" si="48"/>
        <v>2018</v>
      </c>
      <c r="CD36" s="42">
        <f t="shared" si="48"/>
        <v>0</v>
      </c>
      <c r="CE36" s="42">
        <f t="shared" si="48"/>
        <v>0</v>
      </c>
      <c r="CF36" s="42">
        <f t="shared" si="48"/>
        <v>0</v>
      </c>
      <c r="CG36" s="42">
        <f t="shared" si="48"/>
        <v>0</v>
      </c>
      <c r="CH36" s="42">
        <f t="shared" si="48"/>
        <v>0</v>
      </c>
      <c r="CI36" s="42">
        <f t="shared" si="49"/>
        <v>0</v>
      </c>
      <c r="CJ36" s="42">
        <f t="shared" si="49"/>
        <v>0</v>
      </c>
      <c r="CK36" s="42">
        <f t="shared" si="49"/>
        <v>0</v>
      </c>
      <c r="CL36" s="42">
        <f t="shared" si="49"/>
        <v>2018</v>
      </c>
      <c r="CM36" s="42">
        <f t="shared" si="49"/>
        <v>2018</v>
      </c>
      <c r="CN36" s="42">
        <f t="shared" si="49"/>
        <v>0</v>
      </c>
      <c r="CO36" s="42">
        <f t="shared" si="49"/>
        <v>0</v>
      </c>
      <c r="CP36" s="42">
        <f t="shared" si="49"/>
        <v>0</v>
      </c>
      <c r="DA36" s="34"/>
      <c r="DB36" s="34"/>
      <c r="DC36" s="34"/>
      <c r="DD36" s="34"/>
      <c r="DE36" s="34"/>
      <c r="DF36" s="34"/>
    </row>
    <row r="37" spans="1:110" s="46" customFormat="1" ht="16.5" hidden="1" customHeight="1" x14ac:dyDescent="0.2">
      <c r="A37" s="39" t="str">
        <f t="shared" si="0"/>
        <v>501040101503</v>
      </c>
      <c r="B37" s="92"/>
      <c r="C37" s="92"/>
      <c r="D37" s="92" t="s">
        <v>296</v>
      </c>
      <c r="E37" s="92"/>
      <c r="F37" s="92"/>
      <c r="G37" s="93"/>
      <c r="H37" s="48" t="s">
        <v>72</v>
      </c>
      <c r="I37" s="41" t="s">
        <v>73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2018</v>
      </c>
      <c r="T37" s="42">
        <v>0</v>
      </c>
      <c r="U37" s="42">
        <v>2018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2018</v>
      </c>
      <c r="AB37" s="42">
        <v>2018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2018</v>
      </c>
      <c r="AQ37" s="42">
        <v>2018</v>
      </c>
      <c r="AR37" s="42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2">
        <v>0</v>
      </c>
      <c r="BA37" s="42">
        <v>0</v>
      </c>
      <c r="BB37" s="42"/>
      <c r="BC37" s="42">
        <v>0</v>
      </c>
      <c r="BD37" s="42"/>
      <c r="BE37" s="42">
        <v>2018</v>
      </c>
      <c r="BF37" s="42">
        <v>2018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0</v>
      </c>
      <c r="BR37" s="42">
        <v>2018</v>
      </c>
      <c r="BS37" s="42">
        <v>2018</v>
      </c>
      <c r="BT37" s="42">
        <v>0</v>
      </c>
      <c r="BU37" s="42">
        <v>0</v>
      </c>
      <c r="BV37" s="42">
        <v>0</v>
      </c>
      <c r="BW37" s="42">
        <v>0</v>
      </c>
      <c r="BX37" s="42">
        <v>0</v>
      </c>
      <c r="BY37" s="42">
        <v>0</v>
      </c>
      <c r="BZ37" s="42">
        <v>0</v>
      </c>
      <c r="CA37" s="42">
        <v>0</v>
      </c>
      <c r="CB37" s="42">
        <v>2018</v>
      </c>
      <c r="CC37" s="42">
        <v>2018</v>
      </c>
      <c r="CD37" s="42">
        <v>0</v>
      </c>
      <c r="CE37" s="42">
        <v>0</v>
      </c>
      <c r="CF37" s="42">
        <v>0</v>
      </c>
      <c r="CG37" s="42">
        <v>0</v>
      </c>
      <c r="CH37" s="42">
        <v>0</v>
      </c>
      <c r="CI37" s="42">
        <v>0</v>
      </c>
      <c r="CJ37" s="42">
        <v>0</v>
      </c>
      <c r="CK37" s="42">
        <v>0</v>
      </c>
      <c r="CL37" s="42">
        <v>2018</v>
      </c>
      <c r="CM37" s="42">
        <v>2018</v>
      </c>
      <c r="CN37" s="42">
        <v>0</v>
      </c>
      <c r="CO37" s="42">
        <v>0</v>
      </c>
      <c r="CP37" s="42">
        <v>0</v>
      </c>
      <c r="DA37" s="34"/>
      <c r="DB37" s="34"/>
      <c r="DC37" s="34"/>
      <c r="DD37" s="34"/>
      <c r="DE37" s="34"/>
      <c r="DF37" s="34"/>
    </row>
    <row r="38" spans="1:110" s="43" customFormat="1" ht="15.75" customHeight="1" x14ac:dyDescent="0.2">
      <c r="A38" s="30" t="str">
        <f t="shared" si="0"/>
        <v>501043</v>
      </c>
      <c r="B38" s="92" t="s">
        <v>308</v>
      </c>
      <c r="C38" s="92"/>
      <c r="D38" s="92"/>
      <c r="E38" s="92"/>
      <c r="F38" s="92"/>
      <c r="G38" s="92"/>
      <c r="H38" s="53" t="s">
        <v>74</v>
      </c>
      <c r="I38" s="38" t="s">
        <v>75</v>
      </c>
      <c r="J38" s="33">
        <f t="shared" ref="J38:S39" si="50">J39</f>
        <v>13002</v>
      </c>
      <c r="K38" s="33">
        <f t="shared" si="50"/>
        <v>21500</v>
      </c>
      <c r="L38" s="33">
        <f t="shared" si="50"/>
        <v>4614</v>
      </c>
      <c r="M38" s="33">
        <f t="shared" si="50"/>
        <v>8414</v>
      </c>
      <c r="N38" s="33">
        <f t="shared" si="50"/>
        <v>5455</v>
      </c>
      <c r="O38" s="33">
        <f t="shared" si="50"/>
        <v>3017</v>
      </c>
      <c r="P38" s="33">
        <f t="shared" si="50"/>
        <v>610</v>
      </c>
      <c r="Q38" s="33">
        <f t="shared" si="50"/>
        <v>774</v>
      </c>
      <c r="R38" s="33">
        <f t="shared" si="50"/>
        <v>1384</v>
      </c>
      <c r="S38" s="33">
        <f t="shared" si="50"/>
        <v>0</v>
      </c>
      <c r="T38" s="33">
        <f t="shared" ref="T38:AC39" si="51">T39</f>
        <v>0</v>
      </c>
      <c r="U38" s="33">
        <f t="shared" si="51"/>
        <v>0</v>
      </c>
      <c r="V38" s="33">
        <f t="shared" si="51"/>
        <v>0</v>
      </c>
      <c r="W38" s="33">
        <f t="shared" si="51"/>
        <v>0</v>
      </c>
      <c r="X38" s="33">
        <f t="shared" si="51"/>
        <v>0</v>
      </c>
      <c r="Y38" s="33">
        <f t="shared" si="51"/>
        <v>0</v>
      </c>
      <c r="Z38" s="33">
        <f t="shared" si="51"/>
        <v>0</v>
      </c>
      <c r="AA38" s="33">
        <f t="shared" si="51"/>
        <v>21500</v>
      </c>
      <c r="AB38" s="33">
        <f t="shared" si="51"/>
        <v>4614</v>
      </c>
      <c r="AC38" s="33">
        <f t="shared" si="51"/>
        <v>8414</v>
      </c>
      <c r="AD38" s="33">
        <f t="shared" ref="AD38:AL39" si="52">AD39</f>
        <v>5455</v>
      </c>
      <c r="AE38" s="33">
        <f t="shared" si="52"/>
        <v>3017</v>
      </c>
      <c r="AF38" s="33">
        <f t="shared" si="52"/>
        <v>610</v>
      </c>
      <c r="AG38" s="33">
        <f t="shared" si="52"/>
        <v>774</v>
      </c>
      <c r="AH38" s="33">
        <f t="shared" si="52"/>
        <v>1384</v>
      </c>
      <c r="AI38" s="33">
        <f t="shared" si="52"/>
        <v>0</v>
      </c>
      <c r="AJ38" s="33">
        <f t="shared" si="52"/>
        <v>0</v>
      </c>
      <c r="AK38" s="33">
        <f t="shared" si="52"/>
        <v>0</v>
      </c>
      <c r="AL38" s="33">
        <f t="shared" si="52"/>
        <v>0</v>
      </c>
      <c r="AM38" s="33"/>
      <c r="AN38" s="33">
        <f>AN39</f>
        <v>0</v>
      </c>
      <c r="AO38" s="33"/>
      <c r="AP38" s="33">
        <f t="shared" ref="AP38:BA39" si="53">AP39</f>
        <v>21500</v>
      </c>
      <c r="AQ38" s="33">
        <f t="shared" si="53"/>
        <v>4614</v>
      </c>
      <c r="AR38" s="33">
        <f t="shared" si="53"/>
        <v>8414</v>
      </c>
      <c r="AS38" s="33">
        <f t="shared" si="53"/>
        <v>5455</v>
      </c>
      <c r="AT38" s="33">
        <f t="shared" si="53"/>
        <v>3017</v>
      </c>
      <c r="AU38" s="33">
        <f t="shared" si="53"/>
        <v>610</v>
      </c>
      <c r="AV38" s="33">
        <f t="shared" si="53"/>
        <v>774</v>
      </c>
      <c r="AW38" s="33">
        <f t="shared" si="53"/>
        <v>1384</v>
      </c>
      <c r="AX38" s="33">
        <f t="shared" si="53"/>
        <v>0</v>
      </c>
      <c r="AY38" s="33">
        <f t="shared" si="53"/>
        <v>0</v>
      </c>
      <c r="AZ38" s="33">
        <f t="shared" si="53"/>
        <v>0</v>
      </c>
      <c r="BA38" s="33">
        <f t="shared" si="53"/>
        <v>0</v>
      </c>
      <c r="BB38" s="33"/>
      <c r="BC38" s="33">
        <f>BC39</f>
        <v>0</v>
      </c>
      <c r="BD38" s="33"/>
      <c r="BE38" s="33">
        <f t="shared" ref="BE38:BN39" si="54">BE39</f>
        <v>21500</v>
      </c>
      <c r="BF38" s="33">
        <f t="shared" si="54"/>
        <v>4614</v>
      </c>
      <c r="BG38" s="33">
        <f t="shared" si="54"/>
        <v>8414</v>
      </c>
      <c r="BH38" s="33">
        <f t="shared" si="54"/>
        <v>5455</v>
      </c>
      <c r="BI38" s="33">
        <f t="shared" si="54"/>
        <v>3017</v>
      </c>
      <c r="BJ38" s="33">
        <f t="shared" si="54"/>
        <v>610</v>
      </c>
      <c r="BK38" s="33">
        <f t="shared" si="54"/>
        <v>774</v>
      </c>
      <c r="BL38" s="33">
        <f t="shared" si="54"/>
        <v>1384</v>
      </c>
      <c r="BM38" s="33">
        <f t="shared" si="54"/>
        <v>0</v>
      </c>
      <c r="BN38" s="33">
        <f t="shared" si="54"/>
        <v>0</v>
      </c>
      <c r="BO38" s="33">
        <f t="shared" ref="BO38:BX39" si="55">BO39</f>
        <v>0</v>
      </c>
      <c r="BP38" s="33">
        <f t="shared" si="55"/>
        <v>0</v>
      </c>
      <c r="BQ38" s="33">
        <f t="shared" si="55"/>
        <v>0</v>
      </c>
      <c r="BR38" s="33">
        <f t="shared" si="55"/>
        <v>21500</v>
      </c>
      <c r="BS38" s="33">
        <f t="shared" si="55"/>
        <v>4614</v>
      </c>
      <c r="BT38" s="33">
        <f t="shared" si="55"/>
        <v>8414</v>
      </c>
      <c r="BU38" s="33">
        <f t="shared" si="55"/>
        <v>5455</v>
      </c>
      <c r="BV38" s="33">
        <f t="shared" si="55"/>
        <v>3017</v>
      </c>
      <c r="BW38" s="33">
        <f t="shared" si="55"/>
        <v>0</v>
      </c>
      <c r="BX38" s="33">
        <f t="shared" si="55"/>
        <v>0</v>
      </c>
      <c r="BY38" s="33">
        <f t="shared" ref="BY38:CH39" si="56">BY39</f>
        <v>0</v>
      </c>
      <c r="BZ38" s="33">
        <f t="shared" si="56"/>
        <v>0</v>
      </c>
      <c r="CA38" s="33">
        <f t="shared" si="56"/>
        <v>0</v>
      </c>
      <c r="CB38" s="33">
        <f t="shared" si="56"/>
        <v>21500</v>
      </c>
      <c r="CC38" s="33">
        <f t="shared" si="56"/>
        <v>4614</v>
      </c>
      <c r="CD38" s="33">
        <f t="shared" si="56"/>
        <v>8414</v>
      </c>
      <c r="CE38" s="33">
        <f t="shared" si="56"/>
        <v>5455</v>
      </c>
      <c r="CF38" s="33">
        <f t="shared" si="56"/>
        <v>3017</v>
      </c>
      <c r="CG38" s="33">
        <f t="shared" si="56"/>
        <v>0</v>
      </c>
      <c r="CH38" s="33">
        <f t="shared" si="56"/>
        <v>0</v>
      </c>
      <c r="CI38" s="33">
        <f t="shared" ref="CI38:CP39" si="57">CI39</f>
        <v>0</v>
      </c>
      <c r="CJ38" s="33">
        <f t="shared" si="57"/>
        <v>0</v>
      </c>
      <c r="CK38" s="33">
        <f t="shared" si="57"/>
        <v>0</v>
      </c>
      <c r="CL38" s="33">
        <f t="shared" si="57"/>
        <v>21500</v>
      </c>
      <c r="CM38" s="33">
        <f t="shared" si="57"/>
        <v>4614</v>
      </c>
      <c r="CN38" s="33">
        <f t="shared" si="57"/>
        <v>8414</v>
      </c>
      <c r="CO38" s="33">
        <f t="shared" si="57"/>
        <v>5455</v>
      </c>
      <c r="CP38" s="33">
        <f t="shared" si="57"/>
        <v>3017</v>
      </c>
      <c r="DA38" s="34"/>
      <c r="DB38" s="34"/>
      <c r="DC38" s="34"/>
      <c r="DD38" s="34"/>
      <c r="DE38" s="34"/>
      <c r="DF38" s="34"/>
    </row>
    <row r="39" spans="1:110" s="43" customFormat="1" ht="15.75" customHeight="1" x14ac:dyDescent="0.2">
      <c r="A39" s="30" t="str">
        <f t="shared" si="0"/>
        <v>50104310</v>
      </c>
      <c r="B39" s="92" t="s">
        <v>76</v>
      </c>
      <c r="C39" s="92"/>
      <c r="D39" s="92"/>
      <c r="E39" s="92"/>
      <c r="F39" s="92"/>
      <c r="G39" s="92"/>
      <c r="H39" s="53" t="s">
        <v>76</v>
      </c>
      <c r="I39" s="38" t="s">
        <v>77</v>
      </c>
      <c r="J39" s="33">
        <f t="shared" si="50"/>
        <v>13002</v>
      </c>
      <c r="K39" s="33">
        <f t="shared" si="50"/>
        <v>21500</v>
      </c>
      <c r="L39" s="33">
        <f t="shared" si="50"/>
        <v>4614</v>
      </c>
      <c r="M39" s="33">
        <f t="shared" si="50"/>
        <v>8414</v>
      </c>
      <c r="N39" s="33">
        <f t="shared" si="50"/>
        <v>5455</v>
      </c>
      <c r="O39" s="33">
        <f t="shared" si="50"/>
        <v>3017</v>
      </c>
      <c r="P39" s="33">
        <f t="shared" si="50"/>
        <v>610</v>
      </c>
      <c r="Q39" s="33">
        <f t="shared" si="50"/>
        <v>774</v>
      </c>
      <c r="R39" s="33">
        <f t="shared" si="50"/>
        <v>1384</v>
      </c>
      <c r="S39" s="33">
        <f t="shared" si="50"/>
        <v>0</v>
      </c>
      <c r="T39" s="33">
        <f t="shared" si="51"/>
        <v>0</v>
      </c>
      <c r="U39" s="33">
        <f t="shared" si="51"/>
        <v>0</v>
      </c>
      <c r="V39" s="33">
        <f t="shared" si="51"/>
        <v>0</v>
      </c>
      <c r="W39" s="33">
        <f t="shared" si="51"/>
        <v>0</v>
      </c>
      <c r="X39" s="33">
        <f t="shared" si="51"/>
        <v>0</v>
      </c>
      <c r="Y39" s="33">
        <f t="shared" si="51"/>
        <v>0</v>
      </c>
      <c r="Z39" s="33">
        <f t="shared" si="51"/>
        <v>0</v>
      </c>
      <c r="AA39" s="33">
        <f t="shared" si="51"/>
        <v>21500</v>
      </c>
      <c r="AB39" s="33">
        <f t="shared" si="51"/>
        <v>4614</v>
      </c>
      <c r="AC39" s="33">
        <f t="shared" si="51"/>
        <v>8414</v>
      </c>
      <c r="AD39" s="33">
        <f t="shared" si="52"/>
        <v>5455</v>
      </c>
      <c r="AE39" s="33">
        <f t="shared" si="52"/>
        <v>3017</v>
      </c>
      <c r="AF39" s="33">
        <f t="shared" si="52"/>
        <v>610</v>
      </c>
      <c r="AG39" s="33">
        <f t="shared" si="52"/>
        <v>774</v>
      </c>
      <c r="AH39" s="33">
        <f t="shared" si="52"/>
        <v>1384</v>
      </c>
      <c r="AI39" s="33">
        <f t="shared" si="52"/>
        <v>0</v>
      </c>
      <c r="AJ39" s="33">
        <f t="shared" si="52"/>
        <v>0</v>
      </c>
      <c r="AK39" s="33">
        <f t="shared" si="52"/>
        <v>0</v>
      </c>
      <c r="AL39" s="33">
        <f t="shared" si="52"/>
        <v>0</v>
      </c>
      <c r="AM39" s="33"/>
      <c r="AN39" s="33">
        <f>AN40</f>
        <v>0</v>
      </c>
      <c r="AO39" s="33"/>
      <c r="AP39" s="33">
        <f t="shared" si="53"/>
        <v>21500</v>
      </c>
      <c r="AQ39" s="33">
        <f t="shared" si="53"/>
        <v>4614</v>
      </c>
      <c r="AR39" s="33">
        <f t="shared" si="53"/>
        <v>8414</v>
      </c>
      <c r="AS39" s="33">
        <f t="shared" si="53"/>
        <v>5455</v>
      </c>
      <c r="AT39" s="33">
        <f t="shared" si="53"/>
        <v>3017</v>
      </c>
      <c r="AU39" s="33">
        <f t="shared" si="53"/>
        <v>610</v>
      </c>
      <c r="AV39" s="33">
        <f t="shared" si="53"/>
        <v>774</v>
      </c>
      <c r="AW39" s="33">
        <f t="shared" si="53"/>
        <v>1384</v>
      </c>
      <c r="AX39" s="33">
        <f t="shared" si="53"/>
        <v>0</v>
      </c>
      <c r="AY39" s="33">
        <f t="shared" si="53"/>
        <v>0</v>
      </c>
      <c r="AZ39" s="33">
        <f t="shared" si="53"/>
        <v>0</v>
      </c>
      <c r="BA39" s="33">
        <f t="shared" si="53"/>
        <v>0</v>
      </c>
      <c r="BB39" s="33"/>
      <c r="BC39" s="33">
        <f>BC40</f>
        <v>0</v>
      </c>
      <c r="BD39" s="33"/>
      <c r="BE39" s="33">
        <f t="shared" si="54"/>
        <v>21500</v>
      </c>
      <c r="BF39" s="33">
        <f t="shared" si="54"/>
        <v>4614</v>
      </c>
      <c r="BG39" s="33">
        <f t="shared" si="54"/>
        <v>8414</v>
      </c>
      <c r="BH39" s="33">
        <f t="shared" si="54"/>
        <v>5455</v>
      </c>
      <c r="BI39" s="33">
        <f t="shared" si="54"/>
        <v>3017</v>
      </c>
      <c r="BJ39" s="33">
        <f t="shared" si="54"/>
        <v>610</v>
      </c>
      <c r="BK39" s="33">
        <f t="shared" si="54"/>
        <v>774</v>
      </c>
      <c r="BL39" s="33">
        <f t="shared" si="54"/>
        <v>1384</v>
      </c>
      <c r="BM39" s="33">
        <f t="shared" si="54"/>
        <v>0</v>
      </c>
      <c r="BN39" s="33">
        <f t="shared" si="54"/>
        <v>0</v>
      </c>
      <c r="BO39" s="33">
        <f t="shared" si="55"/>
        <v>0</v>
      </c>
      <c r="BP39" s="33">
        <f t="shared" si="55"/>
        <v>0</v>
      </c>
      <c r="BQ39" s="33">
        <f t="shared" si="55"/>
        <v>0</v>
      </c>
      <c r="BR39" s="33">
        <f t="shared" si="55"/>
        <v>21500</v>
      </c>
      <c r="BS39" s="33">
        <f t="shared" si="55"/>
        <v>4614</v>
      </c>
      <c r="BT39" s="33">
        <f t="shared" si="55"/>
        <v>8414</v>
      </c>
      <c r="BU39" s="33">
        <f t="shared" si="55"/>
        <v>5455</v>
      </c>
      <c r="BV39" s="33">
        <f t="shared" si="55"/>
        <v>3017</v>
      </c>
      <c r="BW39" s="33">
        <f t="shared" si="55"/>
        <v>0</v>
      </c>
      <c r="BX39" s="33">
        <f t="shared" si="55"/>
        <v>0</v>
      </c>
      <c r="BY39" s="33">
        <f t="shared" si="56"/>
        <v>0</v>
      </c>
      <c r="BZ39" s="33">
        <f t="shared" si="56"/>
        <v>0</v>
      </c>
      <c r="CA39" s="33">
        <f t="shared" si="56"/>
        <v>0</v>
      </c>
      <c r="CB39" s="33">
        <f t="shared" si="56"/>
        <v>21500</v>
      </c>
      <c r="CC39" s="33">
        <f t="shared" si="56"/>
        <v>4614</v>
      </c>
      <c r="CD39" s="33">
        <f t="shared" si="56"/>
        <v>8414</v>
      </c>
      <c r="CE39" s="33">
        <f t="shared" si="56"/>
        <v>5455</v>
      </c>
      <c r="CF39" s="33">
        <f t="shared" si="56"/>
        <v>3017</v>
      </c>
      <c r="CG39" s="33">
        <f t="shared" si="56"/>
        <v>0</v>
      </c>
      <c r="CH39" s="33">
        <f t="shared" si="56"/>
        <v>0</v>
      </c>
      <c r="CI39" s="33">
        <f t="shared" si="57"/>
        <v>0</v>
      </c>
      <c r="CJ39" s="33">
        <f t="shared" si="57"/>
        <v>0</v>
      </c>
      <c r="CK39" s="33">
        <f t="shared" si="57"/>
        <v>0</v>
      </c>
      <c r="CL39" s="33">
        <f t="shared" si="57"/>
        <v>21500</v>
      </c>
      <c r="CM39" s="33">
        <f t="shared" si="57"/>
        <v>4614</v>
      </c>
      <c r="CN39" s="33">
        <f t="shared" si="57"/>
        <v>8414</v>
      </c>
      <c r="CO39" s="33">
        <f t="shared" si="57"/>
        <v>5455</v>
      </c>
      <c r="CP39" s="33">
        <f t="shared" si="57"/>
        <v>3017</v>
      </c>
      <c r="DA39" s="34"/>
      <c r="DB39" s="34"/>
      <c r="DC39" s="34"/>
      <c r="DD39" s="34"/>
      <c r="DE39" s="34"/>
      <c r="DF39" s="34"/>
    </row>
    <row r="40" spans="1:110" s="46" customFormat="1" ht="21.75" customHeight="1" x14ac:dyDescent="0.2">
      <c r="A40" s="39" t="str">
        <f t="shared" si="0"/>
        <v>5010431009</v>
      </c>
      <c r="B40" s="92"/>
      <c r="C40" s="92" t="s">
        <v>309</v>
      </c>
      <c r="D40" s="92"/>
      <c r="E40" s="92"/>
      <c r="F40" s="92"/>
      <c r="G40" s="93"/>
      <c r="H40" s="94" t="s">
        <v>78</v>
      </c>
      <c r="I40" s="41" t="s">
        <v>79</v>
      </c>
      <c r="J40" s="42">
        <v>13002</v>
      </c>
      <c r="K40" s="42">
        <v>21500</v>
      </c>
      <c r="L40" s="42">
        <v>4614</v>
      </c>
      <c r="M40" s="42">
        <v>8414</v>
      </c>
      <c r="N40" s="42">
        <v>5455</v>
      </c>
      <c r="O40" s="42">
        <v>3017</v>
      </c>
      <c r="P40" s="42">
        <v>610</v>
      </c>
      <c r="Q40" s="42">
        <v>774</v>
      </c>
      <c r="R40" s="42">
        <v>1384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21500</v>
      </c>
      <c r="AB40" s="42">
        <v>4614</v>
      </c>
      <c r="AC40" s="42">
        <v>8414</v>
      </c>
      <c r="AD40" s="42">
        <v>5455</v>
      </c>
      <c r="AE40" s="42">
        <v>3017</v>
      </c>
      <c r="AF40" s="42">
        <v>610</v>
      </c>
      <c r="AG40" s="42">
        <v>774</v>
      </c>
      <c r="AH40" s="42">
        <v>1384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21500</v>
      </c>
      <c r="AQ40" s="42">
        <v>4614</v>
      </c>
      <c r="AR40" s="42">
        <v>8414</v>
      </c>
      <c r="AS40" s="42">
        <v>5455</v>
      </c>
      <c r="AT40" s="42">
        <v>3017</v>
      </c>
      <c r="AU40" s="42">
        <v>610</v>
      </c>
      <c r="AV40" s="42">
        <v>774</v>
      </c>
      <c r="AW40" s="42">
        <v>1384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21500</v>
      </c>
      <c r="BF40" s="42">
        <v>4614</v>
      </c>
      <c r="BG40" s="42">
        <v>8414</v>
      </c>
      <c r="BH40" s="42">
        <v>5455</v>
      </c>
      <c r="BI40" s="42">
        <v>3017</v>
      </c>
      <c r="BJ40" s="42">
        <v>610</v>
      </c>
      <c r="BK40" s="42">
        <v>774</v>
      </c>
      <c r="BL40" s="42">
        <v>1384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21500</v>
      </c>
      <c r="BS40" s="42">
        <v>4614</v>
      </c>
      <c r="BT40" s="42">
        <v>8414</v>
      </c>
      <c r="BU40" s="42">
        <v>5455</v>
      </c>
      <c r="BV40" s="42">
        <v>3017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21500</v>
      </c>
      <c r="CC40" s="42">
        <v>4614</v>
      </c>
      <c r="CD40" s="42">
        <v>8414</v>
      </c>
      <c r="CE40" s="42">
        <v>5455</v>
      </c>
      <c r="CF40" s="42">
        <v>3017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21500</v>
      </c>
      <c r="CM40" s="42">
        <v>4614</v>
      </c>
      <c r="CN40" s="42">
        <v>8414</v>
      </c>
      <c r="CO40" s="42">
        <v>5455</v>
      </c>
      <c r="CP40" s="42">
        <v>3017</v>
      </c>
      <c r="DA40" s="34"/>
      <c r="DB40" s="34"/>
      <c r="DC40" s="34"/>
      <c r="DD40" s="34"/>
      <c r="DE40" s="34"/>
      <c r="DF40" s="34"/>
    </row>
    <row r="41" spans="1:110" s="43" customFormat="1" ht="26.25" customHeight="1" x14ac:dyDescent="0.2">
      <c r="A41" s="39" t="str">
        <f t="shared" ref="A41:A70" si="58">CONCATENATE("5010",H41)</f>
        <v>50104510</v>
      </c>
      <c r="B41" s="92" t="s">
        <v>80</v>
      </c>
      <c r="C41" s="92"/>
      <c r="D41" s="92"/>
      <c r="E41" s="92"/>
      <c r="F41" s="92"/>
      <c r="G41" s="93"/>
      <c r="H41" s="53" t="s">
        <v>80</v>
      </c>
      <c r="I41" s="38" t="s">
        <v>81</v>
      </c>
      <c r="J41" s="33">
        <f t="shared" ref="J41:BA41" si="59">J42+J44+J48+J52+J55</f>
        <v>0</v>
      </c>
      <c r="K41" s="33">
        <f t="shared" si="59"/>
        <v>1252</v>
      </c>
      <c r="L41" s="33">
        <f t="shared" si="59"/>
        <v>578</v>
      </c>
      <c r="M41" s="33">
        <f t="shared" si="59"/>
        <v>439</v>
      </c>
      <c r="N41" s="33">
        <f t="shared" si="59"/>
        <v>148</v>
      </c>
      <c r="O41" s="33">
        <f t="shared" si="59"/>
        <v>87</v>
      </c>
      <c r="P41" s="33">
        <f t="shared" si="59"/>
        <v>0</v>
      </c>
      <c r="Q41" s="33">
        <f t="shared" si="59"/>
        <v>0</v>
      </c>
      <c r="R41" s="33">
        <f t="shared" si="59"/>
        <v>0</v>
      </c>
      <c r="S41" s="33">
        <f t="shared" si="59"/>
        <v>-555</v>
      </c>
      <c r="T41" s="33">
        <f t="shared" si="59"/>
        <v>0</v>
      </c>
      <c r="U41" s="33">
        <f t="shared" si="59"/>
        <v>-555</v>
      </c>
      <c r="V41" s="33">
        <f t="shared" si="59"/>
        <v>0</v>
      </c>
      <c r="W41" s="33">
        <f t="shared" si="59"/>
        <v>0</v>
      </c>
      <c r="X41" s="33">
        <f t="shared" si="59"/>
        <v>0</v>
      </c>
      <c r="Y41" s="33">
        <f t="shared" si="59"/>
        <v>0</v>
      </c>
      <c r="Z41" s="33">
        <f t="shared" si="59"/>
        <v>0</v>
      </c>
      <c r="AA41" s="33">
        <f t="shared" si="59"/>
        <v>697</v>
      </c>
      <c r="AB41" s="33">
        <f t="shared" si="59"/>
        <v>23</v>
      </c>
      <c r="AC41" s="33">
        <f t="shared" si="59"/>
        <v>439</v>
      </c>
      <c r="AD41" s="33">
        <f t="shared" si="59"/>
        <v>148</v>
      </c>
      <c r="AE41" s="33">
        <f t="shared" si="59"/>
        <v>87</v>
      </c>
      <c r="AF41" s="33">
        <f t="shared" si="59"/>
        <v>0</v>
      </c>
      <c r="AG41" s="33">
        <f t="shared" si="59"/>
        <v>0</v>
      </c>
      <c r="AH41" s="33">
        <f t="shared" si="59"/>
        <v>0</v>
      </c>
      <c r="AI41" s="33">
        <f t="shared" si="59"/>
        <v>0</v>
      </c>
      <c r="AJ41" s="33">
        <f t="shared" si="59"/>
        <v>0</v>
      </c>
      <c r="AK41" s="33">
        <f t="shared" si="59"/>
        <v>0</v>
      </c>
      <c r="AL41" s="33">
        <f t="shared" si="59"/>
        <v>0</v>
      </c>
      <c r="AM41" s="33">
        <f t="shared" si="59"/>
        <v>0</v>
      </c>
      <c r="AN41" s="33">
        <f t="shared" si="59"/>
        <v>0</v>
      </c>
      <c r="AO41" s="33">
        <f t="shared" si="59"/>
        <v>0</v>
      </c>
      <c r="AP41" s="33">
        <f t="shared" si="59"/>
        <v>697</v>
      </c>
      <c r="AQ41" s="33">
        <f t="shared" si="59"/>
        <v>23</v>
      </c>
      <c r="AR41" s="33">
        <f t="shared" si="59"/>
        <v>439</v>
      </c>
      <c r="AS41" s="33">
        <f t="shared" si="59"/>
        <v>148</v>
      </c>
      <c r="AT41" s="33">
        <f t="shared" si="59"/>
        <v>87</v>
      </c>
      <c r="AU41" s="33">
        <f t="shared" si="59"/>
        <v>0</v>
      </c>
      <c r="AV41" s="33">
        <f t="shared" si="59"/>
        <v>0</v>
      </c>
      <c r="AW41" s="33">
        <f t="shared" si="59"/>
        <v>0</v>
      </c>
      <c r="AX41" s="33">
        <f t="shared" si="59"/>
        <v>0</v>
      </c>
      <c r="AY41" s="33">
        <f t="shared" si="59"/>
        <v>0</v>
      </c>
      <c r="AZ41" s="33">
        <f t="shared" si="59"/>
        <v>0</v>
      </c>
      <c r="BA41" s="33">
        <f t="shared" si="59"/>
        <v>0</v>
      </c>
      <c r="BB41" s="33"/>
      <c r="BC41" s="33">
        <f>BC42+BC44+BC48+BC52+BC55</f>
        <v>0</v>
      </c>
      <c r="BD41" s="33"/>
      <c r="BE41" s="33">
        <f t="shared" ref="BE41:CP41" si="60">BE42+BE44+BE48+BE52+BE55</f>
        <v>697</v>
      </c>
      <c r="BF41" s="33">
        <f t="shared" si="60"/>
        <v>23</v>
      </c>
      <c r="BG41" s="33">
        <f t="shared" si="60"/>
        <v>439</v>
      </c>
      <c r="BH41" s="33">
        <f t="shared" si="60"/>
        <v>148</v>
      </c>
      <c r="BI41" s="33">
        <f t="shared" si="60"/>
        <v>87</v>
      </c>
      <c r="BJ41" s="33">
        <f t="shared" si="60"/>
        <v>0</v>
      </c>
      <c r="BK41" s="33">
        <f t="shared" si="60"/>
        <v>0</v>
      </c>
      <c r="BL41" s="33">
        <f t="shared" si="60"/>
        <v>0</v>
      </c>
      <c r="BM41" s="33">
        <f t="shared" si="60"/>
        <v>0</v>
      </c>
      <c r="BN41" s="33">
        <f t="shared" si="60"/>
        <v>0</v>
      </c>
      <c r="BO41" s="33">
        <f t="shared" si="60"/>
        <v>0</v>
      </c>
      <c r="BP41" s="33">
        <f t="shared" si="60"/>
        <v>0</v>
      </c>
      <c r="BQ41" s="33">
        <f t="shared" si="60"/>
        <v>0</v>
      </c>
      <c r="BR41" s="33">
        <f t="shared" si="60"/>
        <v>697</v>
      </c>
      <c r="BS41" s="33">
        <f t="shared" si="60"/>
        <v>23</v>
      </c>
      <c r="BT41" s="33">
        <f t="shared" si="60"/>
        <v>439</v>
      </c>
      <c r="BU41" s="33">
        <f t="shared" si="60"/>
        <v>148</v>
      </c>
      <c r="BV41" s="33">
        <f t="shared" si="60"/>
        <v>87</v>
      </c>
      <c r="BW41" s="33">
        <f t="shared" si="60"/>
        <v>0</v>
      </c>
      <c r="BX41" s="33">
        <f t="shared" si="60"/>
        <v>0</v>
      </c>
      <c r="BY41" s="33">
        <f t="shared" si="60"/>
        <v>0</v>
      </c>
      <c r="BZ41" s="33">
        <f t="shared" si="60"/>
        <v>0</v>
      </c>
      <c r="CA41" s="33">
        <f t="shared" si="60"/>
        <v>0</v>
      </c>
      <c r="CB41" s="33">
        <f t="shared" si="60"/>
        <v>697</v>
      </c>
      <c r="CC41" s="33">
        <f t="shared" si="60"/>
        <v>23</v>
      </c>
      <c r="CD41" s="33">
        <f t="shared" si="60"/>
        <v>439</v>
      </c>
      <c r="CE41" s="33">
        <f t="shared" si="60"/>
        <v>148</v>
      </c>
      <c r="CF41" s="33">
        <f t="shared" si="60"/>
        <v>87</v>
      </c>
      <c r="CG41" s="33">
        <f t="shared" si="60"/>
        <v>0</v>
      </c>
      <c r="CH41" s="33">
        <f t="shared" si="60"/>
        <v>0</v>
      </c>
      <c r="CI41" s="33">
        <f t="shared" si="60"/>
        <v>0</v>
      </c>
      <c r="CJ41" s="33">
        <f t="shared" si="60"/>
        <v>0</v>
      </c>
      <c r="CK41" s="33">
        <f t="shared" si="60"/>
        <v>0</v>
      </c>
      <c r="CL41" s="33">
        <f t="shared" si="60"/>
        <v>697</v>
      </c>
      <c r="CM41" s="33">
        <f t="shared" si="60"/>
        <v>23</v>
      </c>
      <c r="CN41" s="33">
        <f t="shared" si="60"/>
        <v>439</v>
      </c>
      <c r="CO41" s="33">
        <f t="shared" si="60"/>
        <v>148</v>
      </c>
      <c r="CP41" s="33">
        <f t="shared" si="60"/>
        <v>87</v>
      </c>
      <c r="DA41" s="50"/>
      <c r="DB41" s="50"/>
      <c r="DC41" s="50"/>
      <c r="DD41" s="50"/>
      <c r="DE41" s="50"/>
      <c r="DF41" s="50"/>
    </row>
    <row r="42" spans="1:110" s="46" customFormat="1" ht="15" hidden="1" customHeight="1" x14ac:dyDescent="0.2">
      <c r="A42" s="39" t="str">
        <f t="shared" si="58"/>
        <v>5010451002</v>
      </c>
      <c r="B42" s="92"/>
      <c r="C42" s="92" t="s">
        <v>310</v>
      </c>
      <c r="D42" s="92"/>
      <c r="E42" s="92"/>
      <c r="F42" s="92"/>
      <c r="G42" s="93"/>
      <c r="H42" s="55">
        <v>451002</v>
      </c>
      <c r="I42" s="41" t="s">
        <v>82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/>
      <c r="AN42" s="42">
        <v>0</v>
      </c>
      <c r="AO42" s="42"/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/>
      <c r="BC42" s="42">
        <v>0</v>
      </c>
      <c r="BD42" s="42"/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>
        <v>0</v>
      </c>
      <c r="CJ42" s="42">
        <v>0</v>
      </c>
      <c r="CK42" s="42">
        <v>0</v>
      </c>
      <c r="CL42" s="42">
        <v>0</v>
      </c>
      <c r="CM42" s="42">
        <v>0</v>
      </c>
      <c r="CN42" s="42">
        <v>0</v>
      </c>
      <c r="CO42" s="42">
        <v>0</v>
      </c>
      <c r="CP42" s="42">
        <v>0</v>
      </c>
      <c r="DA42" s="34"/>
      <c r="DB42" s="34"/>
      <c r="DC42" s="34"/>
      <c r="DD42" s="34"/>
      <c r="DE42" s="34"/>
      <c r="DF42" s="34"/>
    </row>
    <row r="43" spans="1:110" s="46" customFormat="1" ht="15" hidden="1" customHeight="1" x14ac:dyDescent="0.2">
      <c r="A43" s="39" t="str">
        <f t="shared" si="58"/>
        <v>501045100202</v>
      </c>
      <c r="B43" s="92"/>
      <c r="C43" s="92"/>
      <c r="D43" s="92" t="s">
        <v>310</v>
      </c>
      <c r="E43" s="92"/>
      <c r="F43" s="92"/>
      <c r="G43" s="93"/>
      <c r="H43" s="55">
        <v>45100202</v>
      </c>
      <c r="I43" s="41" t="s">
        <v>83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/>
      <c r="AN43" s="42">
        <v>0</v>
      </c>
      <c r="AO43" s="42"/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/>
      <c r="BC43" s="42">
        <v>0</v>
      </c>
      <c r="BD43" s="42"/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>
        <v>0</v>
      </c>
      <c r="BO43" s="42">
        <v>0</v>
      </c>
      <c r="BP43" s="42">
        <v>0</v>
      </c>
      <c r="BQ43" s="42">
        <v>0</v>
      </c>
      <c r="BR43" s="42">
        <v>0</v>
      </c>
      <c r="BS43" s="42">
        <v>0</v>
      </c>
      <c r="BT43" s="42">
        <v>0</v>
      </c>
      <c r="BU43" s="42">
        <v>0</v>
      </c>
      <c r="BV43" s="42">
        <v>0</v>
      </c>
      <c r="BW43" s="42">
        <v>0</v>
      </c>
      <c r="BX43" s="42">
        <v>0</v>
      </c>
      <c r="BY43" s="42">
        <v>0</v>
      </c>
      <c r="BZ43" s="42">
        <v>0</v>
      </c>
      <c r="CA43" s="42">
        <v>0</v>
      </c>
      <c r="CB43" s="42">
        <v>0</v>
      </c>
      <c r="CC43" s="42">
        <v>0</v>
      </c>
      <c r="CD43" s="42">
        <v>0</v>
      </c>
      <c r="CE43" s="42">
        <v>0</v>
      </c>
      <c r="CF43" s="42">
        <v>0</v>
      </c>
      <c r="CG43" s="42">
        <v>0</v>
      </c>
      <c r="CH43" s="42">
        <v>0</v>
      </c>
      <c r="CI43" s="42">
        <v>0</v>
      </c>
      <c r="CJ43" s="42">
        <v>0</v>
      </c>
      <c r="CK43" s="42">
        <v>0</v>
      </c>
      <c r="CL43" s="42">
        <v>0</v>
      </c>
      <c r="CM43" s="42">
        <v>0</v>
      </c>
      <c r="CN43" s="42">
        <v>0</v>
      </c>
      <c r="CO43" s="42">
        <v>0</v>
      </c>
      <c r="CP43" s="42">
        <v>0</v>
      </c>
      <c r="DA43" s="34"/>
      <c r="DB43" s="34"/>
      <c r="DC43" s="34"/>
      <c r="DD43" s="34"/>
      <c r="DE43" s="34"/>
      <c r="DF43" s="34"/>
    </row>
    <row r="44" spans="1:110" s="46" customFormat="1" ht="15" customHeight="1" x14ac:dyDescent="0.2">
      <c r="A44" s="39" t="str">
        <f t="shared" si="58"/>
        <v>5010451015</v>
      </c>
      <c r="B44" s="92"/>
      <c r="C44" s="92" t="s">
        <v>307</v>
      </c>
      <c r="D44" s="92"/>
      <c r="E44" s="92"/>
      <c r="F44" s="92"/>
      <c r="G44" s="93"/>
      <c r="H44" s="55">
        <v>451015</v>
      </c>
      <c r="I44" s="41" t="s">
        <v>84</v>
      </c>
      <c r="J44" s="42">
        <v>0</v>
      </c>
      <c r="K44" s="42">
        <v>32</v>
      </c>
      <c r="L44" s="42">
        <v>32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-32</v>
      </c>
      <c r="T44" s="42">
        <v>0</v>
      </c>
      <c r="U44" s="42">
        <v>-32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0</v>
      </c>
      <c r="AM44" s="42"/>
      <c r="AN44" s="42">
        <v>0</v>
      </c>
      <c r="AO44" s="42"/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0</v>
      </c>
      <c r="AX44" s="42">
        <v>0</v>
      </c>
      <c r="AY44" s="42">
        <v>0</v>
      </c>
      <c r="AZ44" s="42">
        <v>0</v>
      </c>
      <c r="BA44" s="42">
        <v>0</v>
      </c>
      <c r="BB44" s="42"/>
      <c r="BC44" s="42">
        <v>0</v>
      </c>
      <c r="BD44" s="42"/>
      <c r="BE44" s="42">
        <v>0</v>
      </c>
      <c r="BF44" s="42">
        <v>0</v>
      </c>
      <c r="BG44" s="42">
        <v>0</v>
      </c>
      <c r="BH44" s="42">
        <v>0</v>
      </c>
      <c r="BI44" s="42">
        <v>0</v>
      </c>
      <c r="BJ44" s="42">
        <v>0</v>
      </c>
      <c r="BK44" s="42">
        <v>0</v>
      </c>
      <c r="BL44" s="42">
        <v>0</v>
      </c>
      <c r="BM44" s="42">
        <v>0</v>
      </c>
      <c r="BN44" s="42">
        <v>0</v>
      </c>
      <c r="BO44" s="42">
        <v>0</v>
      </c>
      <c r="BP44" s="42">
        <v>0</v>
      </c>
      <c r="BQ44" s="42">
        <v>0</v>
      </c>
      <c r="BR44" s="42">
        <v>0</v>
      </c>
      <c r="BS44" s="42">
        <v>0</v>
      </c>
      <c r="BT44" s="42">
        <v>0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0</v>
      </c>
      <c r="CC44" s="42">
        <v>0</v>
      </c>
      <c r="CD44" s="42">
        <v>0</v>
      </c>
      <c r="CE44" s="42">
        <v>0</v>
      </c>
      <c r="CF44" s="42">
        <v>0</v>
      </c>
      <c r="CG44" s="42">
        <v>0</v>
      </c>
      <c r="CH44" s="42">
        <v>0</v>
      </c>
      <c r="CI44" s="42">
        <v>0</v>
      </c>
      <c r="CJ44" s="42">
        <v>0</v>
      </c>
      <c r="CK44" s="42">
        <v>0</v>
      </c>
      <c r="CL44" s="42">
        <v>0</v>
      </c>
      <c r="CM44" s="42">
        <v>0</v>
      </c>
      <c r="CN44" s="42">
        <v>0</v>
      </c>
      <c r="CO44" s="42">
        <v>0</v>
      </c>
      <c r="CP44" s="42">
        <v>0</v>
      </c>
      <c r="DA44" s="34"/>
      <c r="DB44" s="34"/>
      <c r="DC44" s="34"/>
      <c r="DD44" s="34"/>
      <c r="DE44" s="34"/>
      <c r="DF44" s="34"/>
    </row>
    <row r="45" spans="1:110" s="46" customFormat="1" ht="15" hidden="1" customHeight="1" x14ac:dyDescent="0.2">
      <c r="A45" s="39" t="str">
        <f t="shared" si="58"/>
        <v>501045101501</v>
      </c>
      <c r="B45" s="92"/>
      <c r="C45" s="92"/>
      <c r="D45" s="92" t="s">
        <v>93</v>
      </c>
      <c r="E45" s="92"/>
      <c r="F45" s="92"/>
      <c r="G45" s="93"/>
      <c r="H45" s="55">
        <v>45101501</v>
      </c>
      <c r="I45" s="41" t="s">
        <v>85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  <c r="AK45" s="42">
        <v>0</v>
      </c>
      <c r="AL45" s="42">
        <v>0</v>
      </c>
      <c r="AM45" s="42"/>
      <c r="AN45" s="42">
        <v>0</v>
      </c>
      <c r="AO45" s="42"/>
      <c r="AP45" s="42">
        <v>0</v>
      </c>
      <c r="AQ45" s="42">
        <v>0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</v>
      </c>
      <c r="BA45" s="42">
        <v>0</v>
      </c>
      <c r="BB45" s="42"/>
      <c r="BC45" s="42">
        <v>0</v>
      </c>
      <c r="BD45" s="42"/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42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42">
        <v>0</v>
      </c>
      <c r="CN45" s="42">
        <v>0</v>
      </c>
      <c r="CO45" s="42">
        <v>0</v>
      </c>
      <c r="CP45" s="42">
        <v>0</v>
      </c>
      <c r="DA45" s="34"/>
      <c r="DB45" s="34"/>
      <c r="DC45" s="34"/>
      <c r="DD45" s="34"/>
      <c r="DE45" s="34"/>
      <c r="DF45" s="34"/>
    </row>
    <row r="46" spans="1:110" s="46" customFormat="1" ht="15" hidden="1" customHeight="1" x14ac:dyDescent="0.2">
      <c r="A46" s="39" t="str">
        <f t="shared" si="58"/>
        <v>501045101502</v>
      </c>
      <c r="B46" s="92"/>
      <c r="C46" s="92"/>
      <c r="D46" s="92" t="s">
        <v>310</v>
      </c>
      <c r="E46" s="92"/>
      <c r="F46" s="92"/>
      <c r="G46" s="93"/>
      <c r="H46" s="55">
        <v>45101502</v>
      </c>
      <c r="I46" s="41" t="s">
        <v>83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/>
      <c r="AN46" s="42">
        <v>0</v>
      </c>
      <c r="AO46" s="42"/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/>
      <c r="BC46" s="42">
        <v>0</v>
      </c>
      <c r="BD46" s="42"/>
      <c r="BE46" s="42">
        <v>0</v>
      </c>
      <c r="BF46" s="42">
        <v>0</v>
      </c>
      <c r="BG46" s="42">
        <v>0</v>
      </c>
      <c r="BH46" s="42">
        <v>0</v>
      </c>
      <c r="BI46" s="42">
        <v>0</v>
      </c>
      <c r="BJ46" s="42">
        <v>0</v>
      </c>
      <c r="BK46" s="42">
        <v>0</v>
      </c>
      <c r="BL46" s="42">
        <v>0</v>
      </c>
      <c r="BM46" s="42">
        <v>0</v>
      </c>
      <c r="BN46" s="42">
        <v>0</v>
      </c>
      <c r="BO46" s="42">
        <v>0</v>
      </c>
      <c r="BP46" s="42">
        <v>0</v>
      </c>
      <c r="BQ46" s="42">
        <v>0</v>
      </c>
      <c r="BR46" s="42">
        <v>0</v>
      </c>
      <c r="BS46" s="42">
        <v>0</v>
      </c>
      <c r="BT46" s="42">
        <v>0</v>
      </c>
      <c r="BU46" s="42">
        <v>0</v>
      </c>
      <c r="BV46" s="42">
        <v>0</v>
      </c>
      <c r="BW46" s="42">
        <v>0</v>
      </c>
      <c r="BX46" s="42">
        <v>0</v>
      </c>
      <c r="BY46" s="42">
        <v>0</v>
      </c>
      <c r="BZ46" s="42">
        <v>0</v>
      </c>
      <c r="CA46" s="42">
        <v>0</v>
      </c>
      <c r="CB46" s="42">
        <v>0</v>
      </c>
      <c r="CC46" s="42">
        <v>0</v>
      </c>
      <c r="CD46" s="42">
        <v>0</v>
      </c>
      <c r="CE46" s="42">
        <v>0</v>
      </c>
      <c r="CF46" s="42">
        <v>0</v>
      </c>
      <c r="CG46" s="42">
        <v>0</v>
      </c>
      <c r="CH46" s="42">
        <v>0</v>
      </c>
      <c r="CI46" s="42">
        <v>0</v>
      </c>
      <c r="CJ46" s="42">
        <v>0</v>
      </c>
      <c r="CK46" s="42">
        <v>0</v>
      </c>
      <c r="CL46" s="42">
        <v>0</v>
      </c>
      <c r="CM46" s="42">
        <v>0</v>
      </c>
      <c r="CN46" s="42">
        <v>0</v>
      </c>
      <c r="CO46" s="42">
        <v>0</v>
      </c>
      <c r="CP46" s="42">
        <v>0</v>
      </c>
      <c r="DA46" s="34"/>
      <c r="DB46" s="34"/>
      <c r="DC46" s="34"/>
      <c r="DD46" s="34"/>
      <c r="DE46" s="34"/>
      <c r="DF46" s="34"/>
    </row>
    <row r="47" spans="1:110" s="46" customFormat="1" ht="15" customHeight="1" x14ac:dyDescent="0.2">
      <c r="A47" s="39" t="str">
        <f t="shared" si="58"/>
        <v>501045101503</v>
      </c>
      <c r="B47" s="92"/>
      <c r="C47" s="92"/>
      <c r="D47" s="92" t="s">
        <v>296</v>
      </c>
      <c r="E47" s="92"/>
      <c r="F47" s="92"/>
      <c r="G47" s="93"/>
      <c r="H47" s="55">
        <v>45101503</v>
      </c>
      <c r="I47" s="41" t="s">
        <v>86</v>
      </c>
      <c r="J47" s="42">
        <v>0</v>
      </c>
      <c r="K47" s="42">
        <v>32</v>
      </c>
      <c r="L47" s="42">
        <v>32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-32</v>
      </c>
      <c r="T47" s="42">
        <v>0</v>
      </c>
      <c r="U47" s="42">
        <v>-32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K47" s="42">
        <v>0</v>
      </c>
      <c r="AL47" s="42">
        <v>0</v>
      </c>
      <c r="AM47" s="42">
        <v>0</v>
      </c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42">
        <v>0</v>
      </c>
      <c r="AX47" s="42">
        <v>0</v>
      </c>
      <c r="AY47" s="42">
        <v>0</v>
      </c>
      <c r="AZ47" s="42">
        <v>0</v>
      </c>
      <c r="BA47" s="42">
        <v>0</v>
      </c>
      <c r="BB47" s="42">
        <v>0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42">
        <v>0</v>
      </c>
      <c r="BM47" s="42">
        <v>0</v>
      </c>
      <c r="BN47" s="42">
        <v>0</v>
      </c>
      <c r="BO47" s="42">
        <v>0</v>
      </c>
      <c r="BP47" s="42">
        <v>0</v>
      </c>
      <c r="BQ47" s="42">
        <v>0</v>
      </c>
      <c r="BR47" s="42">
        <v>0</v>
      </c>
      <c r="BS47" s="42">
        <v>0</v>
      </c>
      <c r="BT47" s="42">
        <v>0</v>
      </c>
      <c r="BU47" s="42">
        <v>0</v>
      </c>
      <c r="BV47" s="42">
        <v>0</v>
      </c>
      <c r="BW47" s="42">
        <v>0</v>
      </c>
      <c r="BX47" s="42">
        <v>0</v>
      </c>
      <c r="BY47" s="42">
        <v>0</v>
      </c>
      <c r="BZ47" s="42">
        <v>0</v>
      </c>
      <c r="CA47" s="42">
        <v>0</v>
      </c>
      <c r="CB47" s="42">
        <v>0</v>
      </c>
      <c r="CC47" s="42">
        <v>0</v>
      </c>
      <c r="CD47" s="42">
        <v>0</v>
      </c>
      <c r="CE47" s="42">
        <v>0</v>
      </c>
      <c r="CF47" s="42">
        <v>0</v>
      </c>
      <c r="CG47" s="42">
        <v>0</v>
      </c>
      <c r="CH47" s="42">
        <v>0</v>
      </c>
      <c r="CI47" s="42">
        <v>0</v>
      </c>
      <c r="CJ47" s="42">
        <v>0</v>
      </c>
      <c r="CK47" s="42">
        <v>0</v>
      </c>
      <c r="CL47" s="42">
        <v>0</v>
      </c>
      <c r="CM47" s="42">
        <v>0</v>
      </c>
      <c r="CN47" s="42">
        <v>0</v>
      </c>
      <c r="CO47" s="42">
        <v>0</v>
      </c>
      <c r="CP47" s="42">
        <v>0</v>
      </c>
      <c r="DA47" s="34"/>
      <c r="DB47" s="34"/>
      <c r="DC47" s="34"/>
      <c r="DD47" s="34"/>
      <c r="DE47" s="34"/>
      <c r="DF47" s="34"/>
    </row>
    <row r="48" spans="1:110" s="46" customFormat="1" ht="15" customHeight="1" x14ac:dyDescent="0.2">
      <c r="A48" s="39" t="str">
        <f t="shared" si="58"/>
        <v>5010451016</v>
      </c>
      <c r="B48" s="92"/>
      <c r="C48" s="92" t="s">
        <v>302</v>
      </c>
      <c r="D48" s="92"/>
      <c r="E48" s="92"/>
      <c r="F48" s="92"/>
      <c r="G48" s="93"/>
      <c r="H48" s="55">
        <v>451016</v>
      </c>
      <c r="I48" s="41" t="s">
        <v>87</v>
      </c>
      <c r="J48" s="42">
        <v>0</v>
      </c>
      <c r="K48" s="42">
        <v>348</v>
      </c>
      <c r="L48" s="42">
        <v>66</v>
      </c>
      <c r="M48" s="42">
        <v>47</v>
      </c>
      <c r="N48" s="42">
        <v>148</v>
      </c>
      <c r="O48" s="42">
        <v>87</v>
      </c>
      <c r="P48" s="42">
        <v>0</v>
      </c>
      <c r="Q48" s="42">
        <v>0</v>
      </c>
      <c r="R48" s="42">
        <v>0</v>
      </c>
      <c r="S48" s="42">
        <v>-43</v>
      </c>
      <c r="T48" s="42">
        <v>0</v>
      </c>
      <c r="U48" s="42">
        <v>-43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305</v>
      </c>
      <c r="AB48" s="42">
        <v>23</v>
      </c>
      <c r="AC48" s="42">
        <v>47</v>
      </c>
      <c r="AD48" s="42">
        <v>148</v>
      </c>
      <c r="AE48" s="42">
        <v>87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/>
      <c r="AN48" s="42">
        <v>0</v>
      </c>
      <c r="AO48" s="42"/>
      <c r="AP48" s="42">
        <v>305</v>
      </c>
      <c r="AQ48" s="42">
        <v>23</v>
      </c>
      <c r="AR48" s="42">
        <v>47</v>
      </c>
      <c r="AS48" s="42">
        <v>148</v>
      </c>
      <c r="AT48" s="42">
        <v>87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0</v>
      </c>
      <c r="BA48" s="42">
        <v>0</v>
      </c>
      <c r="BB48" s="42"/>
      <c r="BC48" s="42">
        <v>0</v>
      </c>
      <c r="BD48" s="42"/>
      <c r="BE48" s="42">
        <v>305</v>
      </c>
      <c r="BF48" s="42">
        <v>23</v>
      </c>
      <c r="BG48" s="42">
        <v>47</v>
      </c>
      <c r="BH48" s="42">
        <v>148</v>
      </c>
      <c r="BI48" s="42">
        <v>87</v>
      </c>
      <c r="BJ48" s="42">
        <v>0</v>
      </c>
      <c r="BK48" s="42">
        <v>0</v>
      </c>
      <c r="BL48" s="42">
        <v>0</v>
      </c>
      <c r="BM48" s="42">
        <v>0</v>
      </c>
      <c r="BN48" s="42">
        <v>0</v>
      </c>
      <c r="BO48" s="42">
        <v>0</v>
      </c>
      <c r="BP48" s="42">
        <v>0</v>
      </c>
      <c r="BQ48" s="42">
        <v>0</v>
      </c>
      <c r="BR48" s="42">
        <v>305</v>
      </c>
      <c r="BS48" s="42">
        <v>23</v>
      </c>
      <c r="BT48" s="42">
        <v>47</v>
      </c>
      <c r="BU48" s="42">
        <v>148</v>
      </c>
      <c r="BV48" s="42">
        <v>87</v>
      </c>
      <c r="BW48" s="42">
        <v>0</v>
      </c>
      <c r="BX48" s="42">
        <v>0</v>
      </c>
      <c r="BY48" s="42">
        <v>0</v>
      </c>
      <c r="BZ48" s="42">
        <v>0</v>
      </c>
      <c r="CA48" s="42">
        <v>0</v>
      </c>
      <c r="CB48" s="42">
        <v>305</v>
      </c>
      <c r="CC48" s="42">
        <v>23</v>
      </c>
      <c r="CD48" s="42">
        <v>47</v>
      </c>
      <c r="CE48" s="42">
        <v>148</v>
      </c>
      <c r="CF48" s="42">
        <v>87</v>
      </c>
      <c r="CG48" s="42">
        <v>0</v>
      </c>
      <c r="CH48" s="42">
        <v>0</v>
      </c>
      <c r="CI48" s="42">
        <v>0</v>
      </c>
      <c r="CJ48" s="42">
        <v>0</v>
      </c>
      <c r="CK48" s="42">
        <v>0</v>
      </c>
      <c r="CL48" s="42">
        <v>305</v>
      </c>
      <c r="CM48" s="42">
        <v>23</v>
      </c>
      <c r="CN48" s="42">
        <v>47</v>
      </c>
      <c r="CO48" s="42">
        <v>148</v>
      </c>
      <c r="CP48" s="42">
        <v>87</v>
      </c>
      <c r="DA48" s="34"/>
      <c r="DB48" s="34"/>
      <c r="DC48" s="34"/>
      <c r="DD48" s="34"/>
      <c r="DE48" s="34"/>
      <c r="DF48" s="34"/>
    </row>
    <row r="49" spans="1:110" s="46" customFormat="1" ht="15" hidden="1" customHeight="1" x14ac:dyDescent="0.2">
      <c r="A49" s="39" t="str">
        <f t="shared" si="58"/>
        <v>501045101601</v>
      </c>
      <c r="B49" s="92"/>
      <c r="C49" s="92"/>
      <c r="D49" s="92" t="s">
        <v>93</v>
      </c>
      <c r="E49" s="92"/>
      <c r="F49" s="92"/>
      <c r="G49" s="93"/>
      <c r="H49" s="55">
        <v>45101601</v>
      </c>
      <c r="I49" s="41" t="s">
        <v>85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/>
      <c r="AN49" s="42">
        <v>0</v>
      </c>
      <c r="AO49" s="42"/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0</v>
      </c>
      <c r="AW49" s="42">
        <v>0</v>
      </c>
      <c r="AX49" s="42">
        <v>0</v>
      </c>
      <c r="AY49" s="42">
        <v>0</v>
      </c>
      <c r="AZ49" s="42">
        <v>0</v>
      </c>
      <c r="BA49" s="42">
        <v>0</v>
      </c>
      <c r="BB49" s="42"/>
      <c r="BC49" s="42">
        <v>0</v>
      </c>
      <c r="BD49" s="42"/>
      <c r="BE49" s="42">
        <v>0</v>
      </c>
      <c r="BF49" s="42">
        <v>0</v>
      </c>
      <c r="BG49" s="42">
        <v>0</v>
      </c>
      <c r="BH49" s="42">
        <v>0</v>
      </c>
      <c r="BI49" s="42">
        <v>0</v>
      </c>
      <c r="BJ49" s="42">
        <v>0</v>
      </c>
      <c r="BK49" s="42">
        <v>0</v>
      </c>
      <c r="BL49" s="42">
        <v>0</v>
      </c>
      <c r="BM49" s="42">
        <v>0</v>
      </c>
      <c r="BN49" s="42">
        <v>0</v>
      </c>
      <c r="BO49" s="42">
        <v>0</v>
      </c>
      <c r="BP49" s="42">
        <v>0</v>
      </c>
      <c r="BQ49" s="42">
        <v>0</v>
      </c>
      <c r="BR49" s="42">
        <v>0</v>
      </c>
      <c r="BS49" s="42">
        <v>0</v>
      </c>
      <c r="BT49" s="42">
        <v>0</v>
      </c>
      <c r="BU49" s="42">
        <v>0</v>
      </c>
      <c r="BV49" s="42">
        <v>0</v>
      </c>
      <c r="BW49" s="42">
        <v>0</v>
      </c>
      <c r="BX49" s="42">
        <v>0</v>
      </c>
      <c r="BY49" s="42">
        <v>0</v>
      </c>
      <c r="BZ49" s="42">
        <v>0</v>
      </c>
      <c r="CA49" s="42">
        <v>0</v>
      </c>
      <c r="CB49" s="42">
        <v>0</v>
      </c>
      <c r="CC49" s="42">
        <v>0</v>
      </c>
      <c r="CD49" s="42">
        <v>0</v>
      </c>
      <c r="CE49" s="42">
        <v>0</v>
      </c>
      <c r="CF49" s="42">
        <v>0</v>
      </c>
      <c r="CG49" s="42">
        <v>0</v>
      </c>
      <c r="CH49" s="42">
        <v>0</v>
      </c>
      <c r="CI49" s="42">
        <v>0</v>
      </c>
      <c r="CJ49" s="42">
        <v>0</v>
      </c>
      <c r="CK49" s="42">
        <v>0</v>
      </c>
      <c r="CL49" s="42">
        <v>0</v>
      </c>
      <c r="CM49" s="42">
        <v>0</v>
      </c>
      <c r="CN49" s="42">
        <v>0</v>
      </c>
      <c r="CO49" s="42">
        <v>0</v>
      </c>
      <c r="CP49" s="42">
        <v>0</v>
      </c>
      <c r="DA49" s="34"/>
      <c r="DB49" s="34"/>
      <c r="DC49" s="34"/>
      <c r="DD49" s="34"/>
      <c r="DE49" s="34"/>
      <c r="DF49" s="34"/>
    </row>
    <row r="50" spans="1:110" s="46" customFormat="1" ht="15" hidden="1" customHeight="1" x14ac:dyDescent="0.2">
      <c r="A50" s="39" t="str">
        <f t="shared" si="58"/>
        <v>501045101602</v>
      </c>
      <c r="B50" s="92"/>
      <c r="C50" s="92"/>
      <c r="D50" s="92" t="s">
        <v>310</v>
      </c>
      <c r="E50" s="92"/>
      <c r="F50" s="92"/>
      <c r="G50" s="93"/>
      <c r="H50" s="55">
        <v>45101602</v>
      </c>
      <c r="I50" s="41" t="s">
        <v>83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/>
      <c r="AN50" s="42">
        <v>0</v>
      </c>
      <c r="AO50" s="42"/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  <c r="BB50" s="42"/>
      <c r="BC50" s="42">
        <v>0</v>
      </c>
      <c r="BD50" s="42"/>
      <c r="BE50" s="42">
        <v>0</v>
      </c>
      <c r="BF50" s="42">
        <v>0</v>
      </c>
      <c r="BG50" s="42">
        <v>0</v>
      </c>
      <c r="BH50" s="42">
        <v>0</v>
      </c>
      <c r="BI50" s="42">
        <v>0</v>
      </c>
      <c r="BJ50" s="42">
        <v>0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U50" s="42">
        <v>0</v>
      </c>
      <c r="BV50" s="42">
        <v>0</v>
      </c>
      <c r="BW50" s="42">
        <v>0</v>
      </c>
      <c r="BX50" s="42">
        <v>0</v>
      </c>
      <c r="BY50" s="42"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0</v>
      </c>
      <c r="CG50" s="42">
        <v>0</v>
      </c>
      <c r="CH50" s="42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0</v>
      </c>
      <c r="CO50" s="42">
        <v>0</v>
      </c>
      <c r="CP50" s="42">
        <v>0</v>
      </c>
      <c r="DA50" s="34"/>
      <c r="DB50" s="34"/>
      <c r="DC50" s="34"/>
      <c r="DD50" s="34"/>
      <c r="DE50" s="34"/>
      <c r="DF50" s="34"/>
    </row>
    <row r="51" spans="1:110" s="46" customFormat="1" ht="15" customHeight="1" x14ac:dyDescent="0.2">
      <c r="A51" s="39" t="str">
        <f t="shared" si="58"/>
        <v>501045101603</v>
      </c>
      <c r="B51" s="92"/>
      <c r="C51" s="92"/>
      <c r="D51" s="92" t="s">
        <v>296</v>
      </c>
      <c r="E51" s="92"/>
      <c r="F51" s="92"/>
      <c r="G51" s="93"/>
      <c r="H51" s="55">
        <v>45101603</v>
      </c>
      <c r="I51" s="41" t="s">
        <v>86</v>
      </c>
      <c r="J51" s="42">
        <v>0</v>
      </c>
      <c r="K51" s="42">
        <v>348</v>
      </c>
      <c r="L51" s="42">
        <v>66</v>
      </c>
      <c r="M51" s="42">
        <v>47</v>
      </c>
      <c r="N51" s="42">
        <v>148</v>
      </c>
      <c r="O51" s="42">
        <v>87</v>
      </c>
      <c r="P51" s="42">
        <v>0</v>
      </c>
      <c r="Q51" s="42">
        <v>0</v>
      </c>
      <c r="R51" s="42">
        <v>0</v>
      </c>
      <c r="S51" s="42">
        <v>-43</v>
      </c>
      <c r="T51" s="42">
        <v>0</v>
      </c>
      <c r="U51" s="42">
        <v>-43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305</v>
      </c>
      <c r="AB51" s="42">
        <v>23</v>
      </c>
      <c r="AC51" s="42">
        <v>47</v>
      </c>
      <c r="AD51" s="42">
        <v>148</v>
      </c>
      <c r="AE51" s="42">
        <v>87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  <c r="AN51" s="42">
        <v>0</v>
      </c>
      <c r="AO51" s="42">
        <v>0</v>
      </c>
      <c r="AP51" s="42">
        <v>305</v>
      </c>
      <c r="AQ51" s="42">
        <v>23</v>
      </c>
      <c r="AR51" s="42">
        <v>47</v>
      </c>
      <c r="AS51" s="42">
        <v>148</v>
      </c>
      <c r="AT51" s="42">
        <v>87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0</v>
      </c>
      <c r="BA51" s="42">
        <v>0</v>
      </c>
      <c r="BB51" s="42">
        <v>0</v>
      </c>
      <c r="BC51" s="42">
        <v>0</v>
      </c>
      <c r="BD51" s="42">
        <v>0</v>
      </c>
      <c r="BE51" s="42">
        <v>305</v>
      </c>
      <c r="BF51" s="42">
        <v>23</v>
      </c>
      <c r="BG51" s="42">
        <v>47</v>
      </c>
      <c r="BH51" s="42">
        <v>148</v>
      </c>
      <c r="BI51" s="42">
        <v>87</v>
      </c>
      <c r="BJ51" s="42">
        <v>0</v>
      </c>
      <c r="BK51" s="42">
        <v>0</v>
      </c>
      <c r="BL51" s="42">
        <v>0</v>
      </c>
      <c r="BM51" s="42">
        <v>0</v>
      </c>
      <c r="BN51" s="42">
        <v>0</v>
      </c>
      <c r="BO51" s="42">
        <v>0</v>
      </c>
      <c r="BP51" s="42">
        <v>0</v>
      </c>
      <c r="BQ51" s="42">
        <v>0</v>
      </c>
      <c r="BR51" s="42">
        <v>305</v>
      </c>
      <c r="BS51" s="42">
        <v>23</v>
      </c>
      <c r="BT51" s="42">
        <v>47</v>
      </c>
      <c r="BU51" s="42">
        <v>148</v>
      </c>
      <c r="BV51" s="42">
        <v>87</v>
      </c>
      <c r="BW51" s="42">
        <v>0</v>
      </c>
      <c r="BX51" s="42">
        <v>0</v>
      </c>
      <c r="BY51" s="42">
        <v>0</v>
      </c>
      <c r="BZ51" s="42">
        <v>0</v>
      </c>
      <c r="CA51" s="42">
        <v>0</v>
      </c>
      <c r="CB51" s="42">
        <v>305</v>
      </c>
      <c r="CC51" s="42">
        <v>23</v>
      </c>
      <c r="CD51" s="42">
        <v>47</v>
      </c>
      <c r="CE51" s="42">
        <v>148</v>
      </c>
      <c r="CF51" s="42">
        <v>87</v>
      </c>
      <c r="CG51" s="42">
        <v>0</v>
      </c>
      <c r="CH51" s="42">
        <v>0</v>
      </c>
      <c r="CI51" s="42">
        <v>0</v>
      </c>
      <c r="CJ51" s="42">
        <v>0</v>
      </c>
      <c r="CK51" s="42">
        <v>0</v>
      </c>
      <c r="CL51" s="42">
        <v>305</v>
      </c>
      <c r="CM51" s="42">
        <v>23</v>
      </c>
      <c r="CN51" s="42">
        <v>47</v>
      </c>
      <c r="CO51" s="42">
        <v>148</v>
      </c>
      <c r="CP51" s="42">
        <v>87</v>
      </c>
      <c r="DA51" s="34"/>
      <c r="DB51" s="34"/>
      <c r="DC51" s="34"/>
      <c r="DD51" s="34"/>
      <c r="DE51" s="34"/>
      <c r="DF51" s="34"/>
    </row>
    <row r="52" spans="1:110" s="46" customFormat="1" ht="15" hidden="1" customHeight="1" x14ac:dyDescent="0.2">
      <c r="A52" s="39" t="str">
        <f t="shared" si="58"/>
        <v>5010451017</v>
      </c>
      <c r="B52" s="92"/>
      <c r="C52" s="92" t="s">
        <v>303</v>
      </c>
      <c r="D52" s="92"/>
      <c r="E52" s="92"/>
      <c r="F52" s="92"/>
      <c r="G52" s="93"/>
      <c r="H52" s="55">
        <v>451017</v>
      </c>
      <c r="I52" s="41" t="s">
        <v>88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K52" s="42">
        <v>0</v>
      </c>
      <c r="AL52" s="42">
        <v>0</v>
      </c>
      <c r="AM52" s="42"/>
      <c r="AN52" s="42">
        <v>0</v>
      </c>
      <c r="AO52" s="42"/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0</v>
      </c>
      <c r="AW52" s="42">
        <v>0</v>
      </c>
      <c r="AX52" s="42">
        <v>0</v>
      </c>
      <c r="AY52" s="42">
        <v>0</v>
      </c>
      <c r="AZ52" s="42">
        <v>0</v>
      </c>
      <c r="BA52" s="42">
        <v>0</v>
      </c>
      <c r="BB52" s="42"/>
      <c r="BC52" s="42">
        <v>0</v>
      </c>
      <c r="BD52" s="42"/>
      <c r="BE52" s="42">
        <v>0</v>
      </c>
      <c r="BF52" s="42">
        <v>0</v>
      </c>
      <c r="BG52" s="42">
        <v>0</v>
      </c>
      <c r="BH52" s="42">
        <v>0</v>
      </c>
      <c r="BI52" s="42">
        <v>0</v>
      </c>
      <c r="BJ52" s="42">
        <v>0</v>
      </c>
      <c r="BK52" s="42">
        <v>0</v>
      </c>
      <c r="BL52" s="42">
        <v>0</v>
      </c>
      <c r="BM52" s="42">
        <v>0</v>
      </c>
      <c r="BN52" s="42">
        <v>0</v>
      </c>
      <c r="BO52" s="42">
        <v>0</v>
      </c>
      <c r="BP52" s="42">
        <v>0</v>
      </c>
      <c r="BQ52" s="42">
        <v>0</v>
      </c>
      <c r="BR52" s="42">
        <v>0</v>
      </c>
      <c r="BS52" s="42">
        <v>0</v>
      </c>
      <c r="BT52" s="42">
        <v>0</v>
      </c>
      <c r="BU52" s="42">
        <v>0</v>
      </c>
      <c r="BV52" s="42">
        <v>0</v>
      </c>
      <c r="BW52" s="42">
        <v>0</v>
      </c>
      <c r="BX52" s="42">
        <v>0</v>
      </c>
      <c r="BY52" s="42">
        <v>0</v>
      </c>
      <c r="BZ52" s="42">
        <v>0</v>
      </c>
      <c r="CA52" s="42">
        <v>0</v>
      </c>
      <c r="CB52" s="42">
        <v>0</v>
      </c>
      <c r="CC52" s="42">
        <v>0</v>
      </c>
      <c r="CD52" s="42">
        <v>0</v>
      </c>
      <c r="CE52" s="42">
        <v>0</v>
      </c>
      <c r="CF52" s="42">
        <v>0</v>
      </c>
      <c r="CG52" s="42">
        <v>0</v>
      </c>
      <c r="CH52" s="42">
        <v>0</v>
      </c>
      <c r="CI52" s="42">
        <v>0</v>
      </c>
      <c r="CJ52" s="42">
        <v>0</v>
      </c>
      <c r="CK52" s="42">
        <v>0</v>
      </c>
      <c r="CL52" s="42">
        <v>0</v>
      </c>
      <c r="CM52" s="42">
        <v>0</v>
      </c>
      <c r="CN52" s="42">
        <v>0</v>
      </c>
      <c r="CO52" s="42">
        <v>0</v>
      </c>
      <c r="CP52" s="42">
        <v>0</v>
      </c>
      <c r="DA52" s="34"/>
      <c r="DB52" s="34"/>
      <c r="DC52" s="34"/>
      <c r="DD52" s="34"/>
      <c r="DE52" s="34"/>
      <c r="DF52" s="34"/>
    </row>
    <row r="53" spans="1:110" s="46" customFormat="1" ht="15" hidden="1" customHeight="1" x14ac:dyDescent="0.2">
      <c r="A53" s="39" t="str">
        <f t="shared" si="58"/>
        <v>501045101701</v>
      </c>
      <c r="B53" s="92"/>
      <c r="C53" s="92"/>
      <c r="D53" s="92" t="s">
        <v>93</v>
      </c>
      <c r="E53" s="92"/>
      <c r="F53" s="92"/>
      <c r="G53" s="93"/>
      <c r="H53" s="55">
        <v>45101701</v>
      </c>
      <c r="I53" s="41"/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/>
      <c r="AN53" s="42">
        <v>0</v>
      </c>
      <c r="AO53" s="42"/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0</v>
      </c>
      <c r="BA53" s="42">
        <v>0</v>
      </c>
      <c r="BB53" s="42"/>
      <c r="BC53" s="42">
        <v>0</v>
      </c>
      <c r="BD53" s="42"/>
      <c r="BE53" s="42">
        <v>0</v>
      </c>
      <c r="BF53" s="42">
        <v>0</v>
      </c>
      <c r="BG53" s="42">
        <v>0</v>
      </c>
      <c r="BH53" s="42">
        <v>0</v>
      </c>
      <c r="BI53" s="42">
        <v>0</v>
      </c>
      <c r="BJ53" s="42">
        <v>0</v>
      </c>
      <c r="BK53" s="42">
        <v>0</v>
      </c>
      <c r="BL53" s="42">
        <v>0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U53" s="42">
        <v>0</v>
      </c>
      <c r="BV53" s="42">
        <v>0</v>
      </c>
      <c r="BW53" s="42">
        <v>0</v>
      </c>
      <c r="BX53" s="42">
        <v>0</v>
      </c>
      <c r="BY53" s="42">
        <v>0</v>
      </c>
      <c r="BZ53" s="42">
        <v>0</v>
      </c>
      <c r="CA53" s="42">
        <v>0</v>
      </c>
      <c r="CB53" s="42">
        <v>0</v>
      </c>
      <c r="CC53" s="42">
        <v>0</v>
      </c>
      <c r="CD53" s="42">
        <v>0</v>
      </c>
      <c r="CE53" s="42">
        <v>0</v>
      </c>
      <c r="CF53" s="42">
        <v>0</v>
      </c>
      <c r="CG53" s="42">
        <v>0</v>
      </c>
      <c r="CH53" s="42">
        <v>0</v>
      </c>
      <c r="CI53" s="42">
        <v>0</v>
      </c>
      <c r="CJ53" s="42">
        <v>0</v>
      </c>
      <c r="CK53" s="42">
        <v>0</v>
      </c>
      <c r="CL53" s="42">
        <v>0</v>
      </c>
      <c r="CM53" s="42">
        <v>0</v>
      </c>
      <c r="CN53" s="42">
        <v>0</v>
      </c>
      <c r="CO53" s="42">
        <v>0</v>
      </c>
      <c r="CP53" s="42">
        <v>0</v>
      </c>
      <c r="DA53" s="34"/>
      <c r="DB53" s="34"/>
      <c r="DC53" s="34"/>
      <c r="DD53" s="34"/>
      <c r="DE53" s="34"/>
      <c r="DF53" s="34"/>
    </row>
    <row r="54" spans="1:110" s="46" customFormat="1" ht="15" hidden="1" customHeight="1" x14ac:dyDescent="0.2">
      <c r="A54" s="39" t="str">
        <f t="shared" si="58"/>
        <v>501045101702</v>
      </c>
      <c r="B54" s="92"/>
      <c r="C54" s="92"/>
      <c r="D54" s="92" t="s">
        <v>310</v>
      </c>
      <c r="E54" s="92"/>
      <c r="F54" s="92"/>
      <c r="G54" s="93"/>
      <c r="H54" s="55">
        <v>45101702</v>
      </c>
      <c r="I54" s="41" t="s">
        <v>83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/>
      <c r="AN54" s="42">
        <v>0</v>
      </c>
      <c r="AO54" s="42"/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/>
      <c r="BC54" s="42">
        <v>0</v>
      </c>
      <c r="BD54" s="42"/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2">
        <v>0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U54" s="42">
        <v>0</v>
      </c>
      <c r="BV54" s="42">
        <v>0</v>
      </c>
      <c r="BW54" s="42">
        <v>0</v>
      </c>
      <c r="BX54" s="42">
        <v>0</v>
      </c>
      <c r="BY54" s="42">
        <v>0</v>
      </c>
      <c r="BZ54" s="42">
        <v>0</v>
      </c>
      <c r="CA54" s="42">
        <v>0</v>
      </c>
      <c r="CB54" s="42">
        <v>0</v>
      </c>
      <c r="CC54" s="42">
        <v>0</v>
      </c>
      <c r="CD54" s="42">
        <v>0</v>
      </c>
      <c r="CE54" s="42">
        <v>0</v>
      </c>
      <c r="CF54" s="42">
        <v>0</v>
      </c>
      <c r="CG54" s="42">
        <v>0</v>
      </c>
      <c r="CH54" s="42">
        <v>0</v>
      </c>
      <c r="CI54" s="42">
        <v>0</v>
      </c>
      <c r="CJ54" s="42">
        <v>0</v>
      </c>
      <c r="CK54" s="42">
        <v>0</v>
      </c>
      <c r="CL54" s="42">
        <v>0</v>
      </c>
      <c r="CM54" s="42">
        <v>0</v>
      </c>
      <c r="CN54" s="42">
        <v>0</v>
      </c>
      <c r="CO54" s="42">
        <v>0</v>
      </c>
      <c r="CP54" s="42">
        <v>0</v>
      </c>
      <c r="DA54" s="34"/>
      <c r="DB54" s="34"/>
      <c r="DC54" s="34"/>
      <c r="DD54" s="34"/>
      <c r="DE54" s="34"/>
      <c r="DF54" s="34"/>
    </row>
    <row r="55" spans="1:110" s="46" customFormat="1" ht="15" customHeight="1" x14ac:dyDescent="0.2">
      <c r="A55" s="39" t="str">
        <f t="shared" si="58"/>
        <v>5010451018</v>
      </c>
      <c r="B55" s="92"/>
      <c r="C55" s="92"/>
      <c r="D55" s="92"/>
      <c r="E55" s="92"/>
      <c r="F55" s="92"/>
      <c r="G55" s="93"/>
      <c r="H55" s="55">
        <v>451018</v>
      </c>
      <c r="I55" s="41" t="s">
        <v>89</v>
      </c>
      <c r="J55" s="42">
        <v>0</v>
      </c>
      <c r="K55" s="42">
        <v>872</v>
      </c>
      <c r="L55" s="42">
        <v>480</v>
      </c>
      <c r="M55" s="42">
        <v>392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-480</v>
      </c>
      <c r="T55" s="42">
        <v>0</v>
      </c>
      <c r="U55" s="42">
        <v>-480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392</v>
      </c>
      <c r="AB55" s="42">
        <v>0</v>
      </c>
      <c r="AC55" s="42">
        <v>392</v>
      </c>
      <c r="AD55" s="42">
        <v>0</v>
      </c>
      <c r="AE55" s="42">
        <v>0</v>
      </c>
      <c r="AF55" s="42">
        <v>0</v>
      </c>
      <c r="AG55" s="42">
        <v>0</v>
      </c>
      <c r="AH55" s="42">
        <v>0</v>
      </c>
      <c r="AI55" s="42">
        <v>0</v>
      </c>
      <c r="AJ55" s="42">
        <v>0</v>
      </c>
      <c r="AK55" s="42">
        <v>0</v>
      </c>
      <c r="AL55" s="42">
        <v>0</v>
      </c>
      <c r="AM55" s="42"/>
      <c r="AN55" s="42">
        <v>0</v>
      </c>
      <c r="AO55" s="42"/>
      <c r="AP55" s="42">
        <v>392</v>
      </c>
      <c r="AQ55" s="42">
        <v>0</v>
      </c>
      <c r="AR55" s="42">
        <v>392</v>
      </c>
      <c r="AS55" s="42">
        <v>0</v>
      </c>
      <c r="AT55" s="42">
        <v>0</v>
      </c>
      <c r="AU55" s="42">
        <v>0</v>
      </c>
      <c r="AV55" s="42">
        <v>0</v>
      </c>
      <c r="AW55" s="42">
        <v>0</v>
      </c>
      <c r="AX55" s="42">
        <v>0</v>
      </c>
      <c r="AY55" s="42">
        <v>0</v>
      </c>
      <c r="AZ55" s="42">
        <v>0</v>
      </c>
      <c r="BA55" s="42">
        <v>0</v>
      </c>
      <c r="BB55" s="42"/>
      <c r="BC55" s="42">
        <v>0</v>
      </c>
      <c r="BD55" s="42"/>
      <c r="BE55" s="42">
        <v>392</v>
      </c>
      <c r="BF55" s="42">
        <v>0</v>
      </c>
      <c r="BG55" s="42">
        <v>392</v>
      </c>
      <c r="BH55" s="42">
        <v>0</v>
      </c>
      <c r="BI55" s="42">
        <v>0</v>
      </c>
      <c r="BJ55" s="42">
        <v>0</v>
      </c>
      <c r="BK55" s="42">
        <v>0</v>
      </c>
      <c r="BL55" s="42">
        <v>0</v>
      </c>
      <c r="BM55" s="42">
        <v>0</v>
      </c>
      <c r="BN55" s="42">
        <v>0</v>
      </c>
      <c r="BO55" s="42">
        <v>0</v>
      </c>
      <c r="BP55" s="42">
        <v>0</v>
      </c>
      <c r="BQ55" s="42">
        <v>0</v>
      </c>
      <c r="BR55" s="42">
        <v>392</v>
      </c>
      <c r="BS55" s="42">
        <v>0</v>
      </c>
      <c r="BT55" s="42">
        <v>392</v>
      </c>
      <c r="BU55" s="42">
        <v>0</v>
      </c>
      <c r="BV55" s="42">
        <v>0</v>
      </c>
      <c r="BW55" s="42">
        <v>0</v>
      </c>
      <c r="BX55" s="42">
        <v>0</v>
      </c>
      <c r="BY55" s="42">
        <v>0</v>
      </c>
      <c r="BZ55" s="42">
        <v>0</v>
      </c>
      <c r="CA55" s="42">
        <v>0</v>
      </c>
      <c r="CB55" s="42">
        <v>392</v>
      </c>
      <c r="CC55" s="42">
        <v>0</v>
      </c>
      <c r="CD55" s="42">
        <v>392</v>
      </c>
      <c r="CE55" s="42">
        <v>0</v>
      </c>
      <c r="CF55" s="42">
        <v>0</v>
      </c>
      <c r="CG55" s="42">
        <v>0</v>
      </c>
      <c r="CH55" s="42">
        <v>0</v>
      </c>
      <c r="CI55" s="42">
        <v>0</v>
      </c>
      <c r="CJ55" s="42">
        <v>0</v>
      </c>
      <c r="CK55" s="42">
        <v>0</v>
      </c>
      <c r="CL55" s="42">
        <v>392</v>
      </c>
      <c r="CM55" s="42">
        <v>0</v>
      </c>
      <c r="CN55" s="42">
        <v>392</v>
      </c>
      <c r="CO55" s="42">
        <v>0</v>
      </c>
      <c r="CP55" s="42">
        <v>0</v>
      </c>
      <c r="DA55" s="34"/>
      <c r="DB55" s="34"/>
      <c r="DC55" s="34"/>
      <c r="DD55" s="34"/>
      <c r="DE55" s="34"/>
      <c r="DF55" s="34"/>
    </row>
    <row r="56" spans="1:110" s="46" customFormat="1" ht="15" customHeight="1" x14ac:dyDescent="0.2">
      <c r="A56" s="39" t="str">
        <f t="shared" si="58"/>
        <v>501045101803</v>
      </c>
      <c r="B56" s="92"/>
      <c r="C56" s="92"/>
      <c r="D56" s="92"/>
      <c r="E56" s="92"/>
      <c r="F56" s="92"/>
      <c r="G56" s="93"/>
      <c r="H56" s="55">
        <v>45101803</v>
      </c>
      <c r="I56" s="41" t="s">
        <v>86</v>
      </c>
      <c r="J56" s="42">
        <v>0</v>
      </c>
      <c r="K56" s="42">
        <v>872</v>
      </c>
      <c r="L56" s="42">
        <v>480</v>
      </c>
      <c r="M56" s="42">
        <v>392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-480</v>
      </c>
      <c r="T56" s="42">
        <v>0</v>
      </c>
      <c r="U56" s="42">
        <v>-480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392</v>
      </c>
      <c r="AB56" s="42">
        <v>0</v>
      </c>
      <c r="AC56" s="42">
        <v>392</v>
      </c>
      <c r="AD56" s="42">
        <v>0</v>
      </c>
      <c r="AE56" s="42">
        <v>0</v>
      </c>
      <c r="AF56" s="42">
        <v>0</v>
      </c>
      <c r="AG56" s="42">
        <v>0</v>
      </c>
      <c r="AH56" s="42">
        <v>0</v>
      </c>
      <c r="AI56" s="42">
        <v>0</v>
      </c>
      <c r="AJ56" s="42">
        <v>0</v>
      </c>
      <c r="AK56" s="42">
        <v>0</v>
      </c>
      <c r="AL56" s="42">
        <v>0</v>
      </c>
      <c r="AM56" s="42">
        <v>0</v>
      </c>
      <c r="AN56" s="42">
        <v>0</v>
      </c>
      <c r="AO56" s="42">
        <v>0</v>
      </c>
      <c r="AP56" s="42">
        <v>392</v>
      </c>
      <c r="AQ56" s="42">
        <v>0</v>
      </c>
      <c r="AR56" s="42">
        <v>392</v>
      </c>
      <c r="AS56" s="42">
        <v>0</v>
      </c>
      <c r="AT56" s="42">
        <v>0</v>
      </c>
      <c r="AU56" s="42">
        <v>0</v>
      </c>
      <c r="AV56" s="42">
        <v>0</v>
      </c>
      <c r="AW56" s="42">
        <v>0</v>
      </c>
      <c r="AX56" s="42">
        <v>0</v>
      </c>
      <c r="AY56" s="42">
        <v>0</v>
      </c>
      <c r="AZ56" s="42">
        <v>0</v>
      </c>
      <c r="BA56" s="42">
        <v>0</v>
      </c>
      <c r="BB56" s="42">
        <v>0</v>
      </c>
      <c r="BC56" s="42">
        <v>0</v>
      </c>
      <c r="BD56" s="42">
        <v>0</v>
      </c>
      <c r="BE56" s="42">
        <v>392</v>
      </c>
      <c r="BF56" s="42">
        <v>0</v>
      </c>
      <c r="BG56" s="42">
        <v>392</v>
      </c>
      <c r="BH56" s="42">
        <v>0</v>
      </c>
      <c r="BI56" s="42">
        <v>0</v>
      </c>
      <c r="BJ56" s="42">
        <v>0</v>
      </c>
      <c r="BK56" s="42">
        <v>0</v>
      </c>
      <c r="BL56" s="42">
        <v>0</v>
      </c>
      <c r="BM56" s="42">
        <v>0</v>
      </c>
      <c r="BN56" s="42">
        <v>0</v>
      </c>
      <c r="BO56" s="42">
        <v>0</v>
      </c>
      <c r="BP56" s="42">
        <v>0</v>
      </c>
      <c r="BQ56" s="42">
        <v>0</v>
      </c>
      <c r="BR56" s="42">
        <v>392</v>
      </c>
      <c r="BS56" s="42">
        <v>0</v>
      </c>
      <c r="BT56" s="42">
        <v>392</v>
      </c>
      <c r="BU56" s="42">
        <v>0</v>
      </c>
      <c r="BV56" s="42">
        <v>0</v>
      </c>
      <c r="BW56" s="42">
        <v>0</v>
      </c>
      <c r="BX56" s="42">
        <v>0</v>
      </c>
      <c r="BY56" s="42">
        <v>0</v>
      </c>
      <c r="BZ56" s="42">
        <v>0</v>
      </c>
      <c r="CA56" s="42">
        <v>0</v>
      </c>
      <c r="CB56" s="42">
        <v>392</v>
      </c>
      <c r="CC56" s="42">
        <v>0</v>
      </c>
      <c r="CD56" s="42">
        <v>392</v>
      </c>
      <c r="CE56" s="42">
        <v>0</v>
      </c>
      <c r="CF56" s="42">
        <v>0</v>
      </c>
      <c r="CG56" s="42">
        <v>0</v>
      </c>
      <c r="CH56" s="42">
        <v>0</v>
      </c>
      <c r="CI56" s="42">
        <v>0</v>
      </c>
      <c r="CJ56" s="42">
        <v>0</v>
      </c>
      <c r="CK56" s="42">
        <v>0</v>
      </c>
      <c r="CL56" s="42">
        <v>392</v>
      </c>
      <c r="CM56" s="42">
        <v>0</v>
      </c>
      <c r="CN56" s="42">
        <v>392</v>
      </c>
      <c r="CO56" s="42">
        <v>0</v>
      </c>
      <c r="CP56" s="42">
        <v>0</v>
      </c>
      <c r="DA56" s="34"/>
      <c r="DB56" s="34"/>
      <c r="DC56" s="34"/>
      <c r="DD56" s="34"/>
      <c r="DE56" s="34"/>
      <c r="DF56" s="34"/>
    </row>
    <row r="57" spans="1:110" s="46" customFormat="1" ht="36.75" customHeight="1" x14ac:dyDescent="0.2">
      <c r="A57" s="39" t="str">
        <f t="shared" si="58"/>
        <v>50104810</v>
      </c>
      <c r="B57" s="92" t="s">
        <v>311</v>
      </c>
      <c r="C57" s="92"/>
      <c r="D57" s="92"/>
      <c r="E57" s="92"/>
      <c r="F57" s="92"/>
      <c r="G57" s="93"/>
      <c r="H57" s="60">
        <v>4810</v>
      </c>
      <c r="I57" s="38" t="s">
        <v>90</v>
      </c>
      <c r="J57" s="42"/>
      <c r="K57" s="33">
        <f t="shared" ref="K57:T58" si="61">K58</f>
        <v>18</v>
      </c>
      <c r="L57" s="33">
        <f t="shared" si="61"/>
        <v>18</v>
      </c>
      <c r="M57" s="33">
        <f t="shared" si="61"/>
        <v>0</v>
      </c>
      <c r="N57" s="33">
        <f t="shared" si="61"/>
        <v>0</v>
      </c>
      <c r="O57" s="33">
        <f t="shared" si="61"/>
        <v>0</v>
      </c>
      <c r="P57" s="33">
        <f t="shared" si="61"/>
        <v>0</v>
      </c>
      <c r="Q57" s="33">
        <f t="shared" si="61"/>
        <v>0</v>
      </c>
      <c r="R57" s="33">
        <f t="shared" si="61"/>
        <v>0</v>
      </c>
      <c r="S57" s="33">
        <f t="shared" si="61"/>
        <v>0</v>
      </c>
      <c r="T57" s="33">
        <f t="shared" si="61"/>
        <v>0</v>
      </c>
      <c r="U57" s="33">
        <f t="shared" ref="U57:AD58" si="62">U58</f>
        <v>0</v>
      </c>
      <c r="V57" s="33">
        <f t="shared" si="62"/>
        <v>0</v>
      </c>
      <c r="W57" s="33">
        <f t="shared" si="62"/>
        <v>0</v>
      </c>
      <c r="X57" s="33">
        <f t="shared" si="62"/>
        <v>0</v>
      </c>
      <c r="Y57" s="33">
        <f t="shared" si="62"/>
        <v>0</v>
      </c>
      <c r="Z57" s="33">
        <f t="shared" si="62"/>
        <v>0</v>
      </c>
      <c r="AA57" s="33">
        <f t="shared" si="62"/>
        <v>18</v>
      </c>
      <c r="AB57" s="33">
        <f t="shared" si="62"/>
        <v>18</v>
      </c>
      <c r="AC57" s="33">
        <f t="shared" si="62"/>
        <v>0</v>
      </c>
      <c r="AD57" s="33">
        <f t="shared" si="62"/>
        <v>0</v>
      </c>
      <c r="AE57" s="33">
        <f t="shared" ref="AE57:AN58" si="63">AE58</f>
        <v>0</v>
      </c>
      <c r="AF57" s="33">
        <f t="shared" si="63"/>
        <v>0</v>
      </c>
      <c r="AG57" s="33">
        <f t="shared" si="63"/>
        <v>0</v>
      </c>
      <c r="AH57" s="33">
        <f t="shared" si="63"/>
        <v>0</v>
      </c>
      <c r="AI57" s="33">
        <f t="shared" si="63"/>
        <v>0</v>
      </c>
      <c r="AJ57" s="33">
        <f t="shared" si="63"/>
        <v>0</v>
      </c>
      <c r="AK57" s="33">
        <f t="shared" si="63"/>
        <v>0</v>
      </c>
      <c r="AL57" s="33">
        <f t="shared" si="63"/>
        <v>0</v>
      </c>
      <c r="AM57" s="33">
        <f t="shared" si="63"/>
        <v>0</v>
      </c>
      <c r="AN57" s="33">
        <f t="shared" si="63"/>
        <v>0</v>
      </c>
      <c r="AO57" s="33">
        <f t="shared" ref="AO57:AX58" si="64">AO58</f>
        <v>0</v>
      </c>
      <c r="AP57" s="33">
        <f t="shared" si="64"/>
        <v>18</v>
      </c>
      <c r="AQ57" s="33">
        <f t="shared" si="64"/>
        <v>18</v>
      </c>
      <c r="AR57" s="33">
        <f t="shared" si="64"/>
        <v>0</v>
      </c>
      <c r="AS57" s="33">
        <f t="shared" si="64"/>
        <v>0</v>
      </c>
      <c r="AT57" s="33">
        <f t="shared" si="64"/>
        <v>0</v>
      </c>
      <c r="AU57" s="33">
        <f t="shared" si="64"/>
        <v>0</v>
      </c>
      <c r="AV57" s="33">
        <f t="shared" si="64"/>
        <v>0</v>
      </c>
      <c r="AW57" s="33">
        <f t="shared" si="64"/>
        <v>0</v>
      </c>
      <c r="AX57" s="33">
        <f t="shared" si="64"/>
        <v>0</v>
      </c>
      <c r="AY57" s="33">
        <f t="shared" ref="AY57:BH58" si="65">AY58</f>
        <v>0</v>
      </c>
      <c r="AZ57" s="33">
        <f t="shared" si="65"/>
        <v>0</v>
      </c>
      <c r="BA57" s="33">
        <f t="shared" si="65"/>
        <v>0</v>
      </c>
      <c r="BB57" s="33">
        <f t="shared" si="65"/>
        <v>0</v>
      </c>
      <c r="BC57" s="33">
        <f t="shared" si="65"/>
        <v>0</v>
      </c>
      <c r="BD57" s="33">
        <f t="shared" si="65"/>
        <v>0</v>
      </c>
      <c r="BE57" s="33">
        <f t="shared" si="65"/>
        <v>18</v>
      </c>
      <c r="BF57" s="33">
        <f t="shared" si="65"/>
        <v>18</v>
      </c>
      <c r="BG57" s="33">
        <f t="shared" si="65"/>
        <v>0</v>
      </c>
      <c r="BH57" s="33">
        <f t="shared" si="65"/>
        <v>0</v>
      </c>
      <c r="BI57" s="33">
        <f t="shared" ref="BI57:BR58" si="66">BI58</f>
        <v>0</v>
      </c>
      <c r="BJ57" s="33">
        <f t="shared" si="66"/>
        <v>0</v>
      </c>
      <c r="BK57" s="33">
        <f t="shared" si="66"/>
        <v>0</v>
      </c>
      <c r="BL57" s="33">
        <f t="shared" si="66"/>
        <v>0</v>
      </c>
      <c r="BM57" s="33">
        <f t="shared" si="66"/>
        <v>0</v>
      </c>
      <c r="BN57" s="33">
        <f t="shared" si="66"/>
        <v>0</v>
      </c>
      <c r="BO57" s="33">
        <f t="shared" si="66"/>
        <v>0</v>
      </c>
      <c r="BP57" s="33">
        <f t="shared" si="66"/>
        <v>0</v>
      </c>
      <c r="BQ57" s="33">
        <f t="shared" si="66"/>
        <v>0</v>
      </c>
      <c r="BR57" s="33">
        <f t="shared" si="66"/>
        <v>18</v>
      </c>
      <c r="BS57" s="33">
        <f t="shared" ref="BS57:CB58" si="67">BS58</f>
        <v>18</v>
      </c>
      <c r="BT57" s="33">
        <f t="shared" si="67"/>
        <v>0</v>
      </c>
      <c r="BU57" s="33">
        <f t="shared" si="67"/>
        <v>0</v>
      </c>
      <c r="BV57" s="33">
        <f t="shared" si="67"/>
        <v>0</v>
      </c>
      <c r="BW57" s="33">
        <f t="shared" si="67"/>
        <v>0</v>
      </c>
      <c r="BX57" s="33">
        <f t="shared" si="67"/>
        <v>0</v>
      </c>
      <c r="BY57" s="33">
        <f t="shared" si="67"/>
        <v>0</v>
      </c>
      <c r="BZ57" s="33">
        <f t="shared" si="67"/>
        <v>0</v>
      </c>
      <c r="CA57" s="33">
        <f t="shared" si="67"/>
        <v>0</v>
      </c>
      <c r="CB57" s="33">
        <f t="shared" si="67"/>
        <v>18</v>
      </c>
      <c r="CC57" s="33">
        <f t="shared" ref="CC57:CL58" si="68">CC58</f>
        <v>18</v>
      </c>
      <c r="CD57" s="33">
        <f t="shared" si="68"/>
        <v>0</v>
      </c>
      <c r="CE57" s="33">
        <f t="shared" si="68"/>
        <v>0</v>
      </c>
      <c r="CF57" s="33">
        <f t="shared" si="68"/>
        <v>0</v>
      </c>
      <c r="CG57" s="33">
        <f t="shared" si="68"/>
        <v>0</v>
      </c>
      <c r="CH57" s="33">
        <f t="shared" si="68"/>
        <v>0</v>
      </c>
      <c r="CI57" s="33">
        <f t="shared" si="68"/>
        <v>0</v>
      </c>
      <c r="CJ57" s="33">
        <f t="shared" si="68"/>
        <v>0</v>
      </c>
      <c r="CK57" s="33">
        <f t="shared" si="68"/>
        <v>0</v>
      </c>
      <c r="CL57" s="33">
        <f t="shared" si="68"/>
        <v>18</v>
      </c>
      <c r="CM57" s="33">
        <f t="shared" ref="CM57:CP58" si="69">CM58</f>
        <v>18</v>
      </c>
      <c r="CN57" s="33">
        <f t="shared" si="69"/>
        <v>0</v>
      </c>
      <c r="CO57" s="33">
        <f t="shared" si="69"/>
        <v>0</v>
      </c>
      <c r="CP57" s="33">
        <f t="shared" si="69"/>
        <v>0</v>
      </c>
      <c r="DA57" s="34"/>
      <c r="DB57" s="34"/>
      <c r="DC57" s="34"/>
      <c r="DD57" s="34"/>
      <c r="DE57" s="34"/>
      <c r="DF57" s="34"/>
    </row>
    <row r="58" spans="1:110" s="46" customFormat="1" ht="15" customHeight="1" x14ac:dyDescent="0.2">
      <c r="A58" s="39" t="str">
        <f t="shared" si="58"/>
        <v>5010481016</v>
      </c>
      <c r="B58" s="92"/>
      <c r="C58" s="92" t="s">
        <v>302</v>
      </c>
      <c r="D58" s="92"/>
      <c r="E58" s="92"/>
      <c r="F58" s="92"/>
      <c r="G58" s="93"/>
      <c r="H58" s="55">
        <v>481016</v>
      </c>
      <c r="I58" s="41" t="s">
        <v>87</v>
      </c>
      <c r="J58" s="42"/>
      <c r="K58" s="42">
        <f t="shared" si="61"/>
        <v>18</v>
      </c>
      <c r="L58" s="42">
        <f t="shared" si="61"/>
        <v>18</v>
      </c>
      <c r="M58" s="42">
        <f t="shared" si="61"/>
        <v>0</v>
      </c>
      <c r="N58" s="42">
        <f t="shared" si="61"/>
        <v>0</v>
      </c>
      <c r="O58" s="42">
        <f t="shared" si="61"/>
        <v>0</v>
      </c>
      <c r="P58" s="42">
        <f t="shared" si="61"/>
        <v>0</v>
      </c>
      <c r="Q58" s="42">
        <f t="shared" si="61"/>
        <v>0</v>
      </c>
      <c r="R58" s="42">
        <f t="shared" si="61"/>
        <v>0</v>
      </c>
      <c r="S58" s="42">
        <f t="shared" si="61"/>
        <v>0</v>
      </c>
      <c r="T58" s="42">
        <f t="shared" si="61"/>
        <v>0</v>
      </c>
      <c r="U58" s="42">
        <f t="shared" si="62"/>
        <v>0</v>
      </c>
      <c r="V58" s="42">
        <f t="shared" si="62"/>
        <v>0</v>
      </c>
      <c r="W58" s="42">
        <f t="shared" si="62"/>
        <v>0</v>
      </c>
      <c r="X58" s="42">
        <f t="shared" si="62"/>
        <v>0</v>
      </c>
      <c r="Y58" s="42">
        <f t="shared" si="62"/>
        <v>0</v>
      </c>
      <c r="Z58" s="42">
        <f t="shared" si="62"/>
        <v>0</v>
      </c>
      <c r="AA58" s="42">
        <f t="shared" si="62"/>
        <v>18</v>
      </c>
      <c r="AB58" s="42">
        <f t="shared" si="62"/>
        <v>18</v>
      </c>
      <c r="AC58" s="42">
        <f t="shared" si="62"/>
        <v>0</v>
      </c>
      <c r="AD58" s="42">
        <f t="shared" si="62"/>
        <v>0</v>
      </c>
      <c r="AE58" s="42">
        <f t="shared" si="63"/>
        <v>0</v>
      </c>
      <c r="AF58" s="42">
        <f t="shared" si="63"/>
        <v>0</v>
      </c>
      <c r="AG58" s="42">
        <f t="shared" si="63"/>
        <v>0</v>
      </c>
      <c r="AH58" s="42">
        <f t="shared" si="63"/>
        <v>0</v>
      </c>
      <c r="AI58" s="42">
        <f t="shared" si="63"/>
        <v>0</v>
      </c>
      <c r="AJ58" s="42">
        <f t="shared" si="63"/>
        <v>0</v>
      </c>
      <c r="AK58" s="42">
        <f t="shared" si="63"/>
        <v>0</v>
      </c>
      <c r="AL58" s="42">
        <f t="shared" si="63"/>
        <v>0</v>
      </c>
      <c r="AM58" s="42">
        <f t="shared" si="63"/>
        <v>0</v>
      </c>
      <c r="AN58" s="42">
        <f t="shared" si="63"/>
        <v>0</v>
      </c>
      <c r="AO58" s="42">
        <f t="shared" si="64"/>
        <v>0</v>
      </c>
      <c r="AP58" s="42">
        <f t="shared" si="64"/>
        <v>18</v>
      </c>
      <c r="AQ58" s="42">
        <f t="shared" si="64"/>
        <v>18</v>
      </c>
      <c r="AR58" s="42">
        <f t="shared" si="64"/>
        <v>0</v>
      </c>
      <c r="AS58" s="42">
        <f t="shared" si="64"/>
        <v>0</v>
      </c>
      <c r="AT58" s="42">
        <f t="shared" si="64"/>
        <v>0</v>
      </c>
      <c r="AU58" s="42">
        <f t="shared" si="64"/>
        <v>0</v>
      </c>
      <c r="AV58" s="42">
        <f t="shared" si="64"/>
        <v>0</v>
      </c>
      <c r="AW58" s="42">
        <f t="shared" si="64"/>
        <v>0</v>
      </c>
      <c r="AX58" s="42">
        <f t="shared" si="64"/>
        <v>0</v>
      </c>
      <c r="AY58" s="42">
        <f t="shared" si="65"/>
        <v>0</v>
      </c>
      <c r="AZ58" s="42">
        <f t="shared" si="65"/>
        <v>0</v>
      </c>
      <c r="BA58" s="42">
        <f t="shared" si="65"/>
        <v>0</v>
      </c>
      <c r="BB58" s="42">
        <f t="shared" si="65"/>
        <v>0</v>
      </c>
      <c r="BC58" s="42">
        <f t="shared" si="65"/>
        <v>0</v>
      </c>
      <c r="BD58" s="42">
        <f t="shared" si="65"/>
        <v>0</v>
      </c>
      <c r="BE58" s="42">
        <f t="shared" si="65"/>
        <v>18</v>
      </c>
      <c r="BF58" s="42">
        <f t="shared" si="65"/>
        <v>18</v>
      </c>
      <c r="BG58" s="42">
        <f t="shared" si="65"/>
        <v>0</v>
      </c>
      <c r="BH58" s="42">
        <f t="shared" si="65"/>
        <v>0</v>
      </c>
      <c r="BI58" s="42">
        <f t="shared" si="66"/>
        <v>0</v>
      </c>
      <c r="BJ58" s="42">
        <f t="shared" si="66"/>
        <v>0</v>
      </c>
      <c r="BK58" s="42">
        <f t="shared" si="66"/>
        <v>0</v>
      </c>
      <c r="BL58" s="42">
        <f t="shared" si="66"/>
        <v>0</v>
      </c>
      <c r="BM58" s="42">
        <f t="shared" si="66"/>
        <v>0</v>
      </c>
      <c r="BN58" s="42">
        <f t="shared" si="66"/>
        <v>0</v>
      </c>
      <c r="BO58" s="42">
        <f t="shared" si="66"/>
        <v>0</v>
      </c>
      <c r="BP58" s="42">
        <f t="shared" si="66"/>
        <v>0</v>
      </c>
      <c r="BQ58" s="42">
        <f t="shared" si="66"/>
        <v>0</v>
      </c>
      <c r="BR58" s="42">
        <f t="shared" si="66"/>
        <v>18</v>
      </c>
      <c r="BS58" s="42">
        <f t="shared" si="67"/>
        <v>18</v>
      </c>
      <c r="BT58" s="42">
        <f t="shared" si="67"/>
        <v>0</v>
      </c>
      <c r="BU58" s="42">
        <f t="shared" si="67"/>
        <v>0</v>
      </c>
      <c r="BV58" s="42">
        <f t="shared" si="67"/>
        <v>0</v>
      </c>
      <c r="BW58" s="42">
        <f t="shared" si="67"/>
        <v>0</v>
      </c>
      <c r="BX58" s="42">
        <f t="shared" si="67"/>
        <v>0</v>
      </c>
      <c r="BY58" s="42">
        <f t="shared" si="67"/>
        <v>0</v>
      </c>
      <c r="BZ58" s="42">
        <f t="shared" si="67"/>
        <v>0</v>
      </c>
      <c r="CA58" s="42">
        <f t="shared" si="67"/>
        <v>0</v>
      </c>
      <c r="CB58" s="42">
        <f t="shared" si="67"/>
        <v>18</v>
      </c>
      <c r="CC58" s="42">
        <f t="shared" si="68"/>
        <v>18</v>
      </c>
      <c r="CD58" s="42">
        <f t="shared" si="68"/>
        <v>0</v>
      </c>
      <c r="CE58" s="42">
        <f t="shared" si="68"/>
        <v>0</v>
      </c>
      <c r="CF58" s="42">
        <f t="shared" si="68"/>
        <v>0</v>
      </c>
      <c r="CG58" s="42">
        <f t="shared" si="68"/>
        <v>0</v>
      </c>
      <c r="CH58" s="42">
        <f t="shared" si="68"/>
        <v>0</v>
      </c>
      <c r="CI58" s="42">
        <f t="shared" si="68"/>
        <v>0</v>
      </c>
      <c r="CJ58" s="42">
        <f t="shared" si="68"/>
        <v>0</v>
      </c>
      <c r="CK58" s="42">
        <f t="shared" si="68"/>
        <v>0</v>
      </c>
      <c r="CL58" s="42">
        <f t="shared" si="68"/>
        <v>18</v>
      </c>
      <c r="CM58" s="42">
        <f t="shared" si="69"/>
        <v>18</v>
      </c>
      <c r="CN58" s="42">
        <f t="shared" si="69"/>
        <v>0</v>
      </c>
      <c r="CO58" s="42">
        <f t="shared" si="69"/>
        <v>0</v>
      </c>
      <c r="CP58" s="42">
        <f t="shared" si="69"/>
        <v>0</v>
      </c>
      <c r="DA58" s="34"/>
      <c r="DB58" s="34"/>
      <c r="DC58" s="34"/>
      <c r="DD58" s="34"/>
      <c r="DE58" s="34"/>
      <c r="DF58" s="34"/>
    </row>
    <row r="59" spans="1:110" s="46" customFormat="1" ht="15" customHeight="1" x14ac:dyDescent="0.2">
      <c r="A59" s="39" t="str">
        <f t="shared" si="58"/>
        <v>501048101603</v>
      </c>
      <c r="B59" s="92"/>
      <c r="C59" s="92"/>
      <c r="D59" s="92" t="s">
        <v>296</v>
      </c>
      <c r="E59" s="92"/>
      <c r="F59" s="92"/>
      <c r="G59" s="93"/>
      <c r="H59" s="55">
        <v>48101603</v>
      </c>
      <c r="I59" s="41" t="s">
        <v>86</v>
      </c>
      <c r="J59" s="42">
        <v>0</v>
      </c>
      <c r="K59" s="42">
        <v>18</v>
      </c>
      <c r="L59" s="42">
        <v>18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18</v>
      </c>
      <c r="AB59" s="42">
        <v>18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18</v>
      </c>
      <c r="AQ59" s="42">
        <v>18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18</v>
      </c>
      <c r="BF59" s="42">
        <v>18</v>
      </c>
      <c r="BG59" s="42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18</v>
      </c>
      <c r="BS59" s="42">
        <v>18</v>
      </c>
      <c r="BT59" s="42">
        <v>0</v>
      </c>
      <c r="BU59" s="42">
        <v>0</v>
      </c>
      <c r="BV59" s="42">
        <v>0</v>
      </c>
      <c r="BW59" s="42">
        <v>0</v>
      </c>
      <c r="BX59" s="42">
        <v>0</v>
      </c>
      <c r="BY59" s="42">
        <v>0</v>
      </c>
      <c r="BZ59" s="42">
        <v>0</v>
      </c>
      <c r="CA59" s="42">
        <v>0</v>
      </c>
      <c r="CB59" s="42">
        <v>18</v>
      </c>
      <c r="CC59" s="42">
        <v>18</v>
      </c>
      <c r="CD59" s="42">
        <v>0</v>
      </c>
      <c r="CE59" s="42">
        <v>0</v>
      </c>
      <c r="CF59" s="42">
        <v>0</v>
      </c>
      <c r="CG59" s="42">
        <v>0</v>
      </c>
      <c r="CH59" s="42">
        <v>0</v>
      </c>
      <c r="CI59" s="42">
        <v>0</v>
      </c>
      <c r="CJ59" s="42">
        <v>0</v>
      </c>
      <c r="CK59" s="42">
        <v>0</v>
      </c>
      <c r="CL59" s="42">
        <v>18</v>
      </c>
      <c r="CM59" s="42">
        <v>18</v>
      </c>
      <c r="CN59" s="42">
        <v>0</v>
      </c>
      <c r="CO59" s="42">
        <v>0</v>
      </c>
      <c r="CP59" s="42">
        <v>0</v>
      </c>
      <c r="DA59" s="34"/>
      <c r="DB59" s="34"/>
      <c r="DC59" s="34"/>
      <c r="DD59" s="34"/>
      <c r="DE59" s="34"/>
      <c r="DF59" s="34"/>
    </row>
    <row r="60" spans="1:110" s="59" customFormat="1" ht="9.75" customHeight="1" x14ac:dyDescent="0.15">
      <c r="A60" s="39" t="str">
        <f t="shared" si="58"/>
        <v>5010</v>
      </c>
      <c r="B60" s="95"/>
      <c r="C60" s="95"/>
      <c r="D60" s="95"/>
      <c r="E60" s="95"/>
      <c r="F60" s="95"/>
      <c r="G60" s="96"/>
      <c r="H60" s="97"/>
      <c r="I60" s="63"/>
      <c r="J60" s="98"/>
      <c r="K60" s="56"/>
      <c r="L60" s="56">
        <f t="shared" ref="L60:AL60" si="70">L9-L61</f>
        <v>0</v>
      </c>
      <c r="M60" s="56">
        <f t="shared" si="70"/>
        <v>0</v>
      </c>
      <c r="N60" s="56">
        <f t="shared" si="70"/>
        <v>0</v>
      </c>
      <c r="O60" s="56">
        <f t="shared" si="70"/>
        <v>0</v>
      </c>
      <c r="P60" s="56">
        <f t="shared" si="70"/>
        <v>0</v>
      </c>
      <c r="Q60" s="56">
        <f t="shared" si="70"/>
        <v>0</v>
      </c>
      <c r="R60" s="56">
        <f t="shared" si="70"/>
        <v>0</v>
      </c>
      <c r="S60" s="56">
        <f t="shared" si="70"/>
        <v>0</v>
      </c>
      <c r="T60" s="56">
        <f t="shared" si="70"/>
        <v>0</v>
      </c>
      <c r="U60" s="56">
        <f t="shared" si="70"/>
        <v>0</v>
      </c>
      <c r="V60" s="56">
        <f t="shared" si="70"/>
        <v>0</v>
      </c>
      <c r="W60" s="56">
        <f t="shared" si="70"/>
        <v>0</v>
      </c>
      <c r="X60" s="56">
        <f t="shared" si="70"/>
        <v>0</v>
      </c>
      <c r="Y60" s="56">
        <f t="shared" si="70"/>
        <v>0</v>
      </c>
      <c r="Z60" s="56">
        <f t="shared" si="70"/>
        <v>0</v>
      </c>
      <c r="AA60" s="56">
        <f t="shared" si="70"/>
        <v>0</v>
      </c>
      <c r="AB60" s="56">
        <f t="shared" si="70"/>
        <v>0</v>
      </c>
      <c r="AC60" s="56">
        <f t="shared" si="70"/>
        <v>0</v>
      </c>
      <c r="AD60" s="56">
        <f t="shared" si="70"/>
        <v>0</v>
      </c>
      <c r="AE60" s="56">
        <f t="shared" si="70"/>
        <v>0</v>
      </c>
      <c r="AF60" s="56">
        <f t="shared" si="70"/>
        <v>0</v>
      </c>
      <c r="AG60" s="56">
        <f t="shared" si="70"/>
        <v>0</v>
      </c>
      <c r="AH60" s="56">
        <f t="shared" si="70"/>
        <v>0</v>
      </c>
      <c r="AI60" s="56">
        <f t="shared" si="70"/>
        <v>0</v>
      </c>
      <c r="AJ60" s="56">
        <f t="shared" si="70"/>
        <v>0</v>
      </c>
      <c r="AK60" s="56">
        <f t="shared" si="70"/>
        <v>0</v>
      </c>
      <c r="AL60" s="56">
        <f t="shared" si="70"/>
        <v>0</v>
      </c>
      <c r="AM60" s="56"/>
      <c r="AN60" s="56">
        <f>AN9-AN61</f>
        <v>0</v>
      </c>
      <c r="AO60" s="56"/>
      <c r="AP60" s="56">
        <f t="shared" ref="AP60:BA60" si="71">AP9-AP61</f>
        <v>0</v>
      </c>
      <c r="AQ60" s="56">
        <f t="shared" si="71"/>
        <v>0</v>
      </c>
      <c r="AR60" s="56">
        <f t="shared" si="71"/>
        <v>0</v>
      </c>
      <c r="AS60" s="56">
        <f t="shared" si="71"/>
        <v>0</v>
      </c>
      <c r="AT60" s="56">
        <f t="shared" si="71"/>
        <v>0</v>
      </c>
      <c r="AU60" s="56">
        <f t="shared" si="71"/>
        <v>181</v>
      </c>
      <c r="AV60" s="56">
        <f t="shared" si="71"/>
        <v>0</v>
      </c>
      <c r="AW60" s="56">
        <f t="shared" si="71"/>
        <v>181</v>
      </c>
      <c r="AX60" s="56">
        <f t="shared" si="71"/>
        <v>0</v>
      </c>
      <c r="AY60" s="56">
        <f t="shared" si="71"/>
        <v>0</v>
      </c>
      <c r="AZ60" s="56">
        <f t="shared" si="71"/>
        <v>0</v>
      </c>
      <c r="BA60" s="56">
        <f t="shared" si="71"/>
        <v>0</v>
      </c>
      <c r="BB60" s="56"/>
      <c r="BC60" s="56">
        <f>BC9-BC61</f>
        <v>0</v>
      </c>
      <c r="BD60" s="56"/>
      <c r="BE60" s="56">
        <f t="shared" ref="BE60:CP60" si="72">BE9-BE61</f>
        <v>0</v>
      </c>
      <c r="BF60" s="56">
        <f t="shared" si="72"/>
        <v>0</v>
      </c>
      <c r="BG60" s="56">
        <f t="shared" si="72"/>
        <v>0</v>
      </c>
      <c r="BH60" s="56">
        <f t="shared" si="72"/>
        <v>0</v>
      </c>
      <c r="BI60" s="56">
        <f t="shared" si="72"/>
        <v>0</v>
      </c>
      <c r="BJ60" s="56">
        <f t="shared" si="72"/>
        <v>181</v>
      </c>
      <c r="BK60" s="56">
        <f t="shared" si="72"/>
        <v>0</v>
      </c>
      <c r="BL60" s="56">
        <f t="shared" si="72"/>
        <v>181</v>
      </c>
      <c r="BM60" s="56">
        <f t="shared" si="72"/>
        <v>0</v>
      </c>
      <c r="BN60" s="56">
        <f t="shared" si="72"/>
        <v>0</v>
      </c>
      <c r="BO60" s="56">
        <f t="shared" si="72"/>
        <v>0</v>
      </c>
      <c r="BP60" s="56">
        <f t="shared" si="72"/>
        <v>0</v>
      </c>
      <c r="BQ60" s="56">
        <f t="shared" si="72"/>
        <v>0</v>
      </c>
      <c r="BR60" s="56">
        <f t="shared" si="72"/>
        <v>0</v>
      </c>
      <c r="BS60" s="56">
        <f t="shared" si="72"/>
        <v>0</v>
      </c>
      <c r="BT60" s="56">
        <f t="shared" si="72"/>
        <v>0</v>
      </c>
      <c r="BU60" s="56">
        <f t="shared" si="72"/>
        <v>0</v>
      </c>
      <c r="BV60" s="56">
        <f t="shared" si="72"/>
        <v>0</v>
      </c>
      <c r="BW60" s="56">
        <f t="shared" si="72"/>
        <v>0</v>
      </c>
      <c r="BX60" s="56">
        <f t="shared" si="72"/>
        <v>0</v>
      </c>
      <c r="BY60" s="56">
        <f t="shared" si="72"/>
        <v>0</v>
      </c>
      <c r="BZ60" s="56">
        <f t="shared" si="72"/>
        <v>0</v>
      </c>
      <c r="CA60" s="56">
        <f t="shared" si="72"/>
        <v>0</v>
      </c>
      <c r="CB60" s="56">
        <f t="shared" si="72"/>
        <v>0</v>
      </c>
      <c r="CC60" s="56">
        <f t="shared" si="72"/>
        <v>0</v>
      </c>
      <c r="CD60" s="56">
        <f t="shared" si="72"/>
        <v>0</v>
      </c>
      <c r="CE60" s="56">
        <f t="shared" si="72"/>
        <v>0</v>
      </c>
      <c r="CF60" s="56">
        <f t="shared" si="72"/>
        <v>0</v>
      </c>
      <c r="CG60" s="56">
        <f t="shared" si="72"/>
        <v>0</v>
      </c>
      <c r="CH60" s="56">
        <f t="shared" si="72"/>
        <v>0</v>
      </c>
      <c r="CI60" s="56">
        <f t="shared" si="72"/>
        <v>0</v>
      </c>
      <c r="CJ60" s="56">
        <f t="shared" si="72"/>
        <v>0</v>
      </c>
      <c r="CK60" s="56">
        <f t="shared" si="72"/>
        <v>0</v>
      </c>
      <c r="CL60" s="56">
        <f t="shared" si="72"/>
        <v>0</v>
      </c>
      <c r="CM60" s="56">
        <f t="shared" si="72"/>
        <v>0</v>
      </c>
      <c r="CN60" s="56">
        <f t="shared" si="72"/>
        <v>0</v>
      </c>
      <c r="CO60" s="56">
        <f t="shared" si="72"/>
        <v>0</v>
      </c>
      <c r="CP60" s="56">
        <f t="shared" si="72"/>
        <v>52</v>
      </c>
      <c r="DA60" s="57"/>
      <c r="DB60" s="57"/>
      <c r="DC60" s="57"/>
      <c r="DD60" s="57"/>
      <c r="DE60" s="57"/>
      <c r="DF60" s="57"/>
    </row>
    <row r="61" spans="1:110" s="36" customFormat="1" ht="16.5" customHeight="1" x14ac:dyDescent="0.2">
      <c r="A61" s="30" t="str">
        <f t="shared" si="58"/>
        <v>50105010</v>
      </c>
      <c r="B61" s="92" t="s">
        <v>91</v>
      </c>
      <c r="C61" s="92"/>
      <c r="D61" s="92"/>
      <c r="E61" s="92"/>
      <c r="F61" s="92"/>
      <c r="G61" s="92"/>
      <c r="H61" s="53" t="s">
        <v>91</v>
      </c>
      <c r="I61" s="38" t="s">
        <v>92</v>
      </c>
      <c r="J61" s="33">
        <f t="shared" ref="J61:AL61" si="73">J62+J69</f>
        <v>3125</v>
      </c>
      <c r="K61" s="33">
        <f t="shared" si="73"/>
        <v>36693</v>
      </c>
      <c r="L61" s="33">
        <f t="shared" si="73"/>
        <v>8970</v>
      </c>
      <c r="M61" s="33">
        <f t="shared" si="73"/>
        <v>11919</v>
      </c>
      <c r="N61" s="33">
        <f t="shared" si="73"/>
        <v>9045</v>
      </c>
      <c r="O61" s="33">
        <f t="shared" si="73"/>
        <v>6759</v>
      </c>
      <c r="P61" s="33">
        <f t="shared" si="73"/>
        <v>610</v>
      </c>
      <c r="Q61" s="33">
        <f t="shared" si="73"/>
        <v>774</v>
      </c>
      <c r="R61" s="33">
        <f t="shared" si="73"/>
        <v>1384</v>
      </c>
      <c r="S61" s="33">
        <f t="shared" si="73"/>
        <v>0</v>
      </c>
      <c r="T61" s="33">
        <f t="shared" si="73"/>
        <v>0</v>
      </c>
      <c r="U61" s="33">
        <f t="shared" si="73"/>
        <v>0</v>
      </c>
      <c r="V61" s="33">
        <f t="shared" si="73"/>
        <v>0</v>
      </c>
      <c r="W61" s="33">
        <f t="shared" si="73"/>
        <v>0</v>
      </c>
      <c r="X61" s="33">
        <f t="shared" si="73"/>
        <v>0</v>
      </c>
      <c r="Y61" s="33">
        <f t="shared" si="73"/>
        <v>0</v>
      </c>
      <c r="Z61" s="33">
        <f t="shared" si="73"/>
        <v>0</v>
      </c>
      <c r="AA61" s="33">
        <f t="shared" si="73"/>
        <v>36693</v>
      </c>
      <c r="AB61" s="33">
        <f t="shared" si="73"/>
        <v>8970</v>
      </c>
      <c r="AC61" s="33">
        <f t="shared" si="73"/>
        <v>11919</v>
      </c>
      <c r="AD61" s="33">
        <f t="shared" si="73"/>
        <v>9045</v>
      </c>
      <c r="AE61" s="33">
        <f t="shared" si="73"/>
        <v>6759</v>
      </c>
      <c r="AF61" s="33">
        <f t="shared" si="73"/>
        <v>610</v>
      </c>
      <c r="AG61" s="33">
        <f t="shared" si="73"/>
        <v>774</v>
      </c>
      <c r="AH61" s="33">
        <f t="shared" si="73"/>
        <v>1384</v>
      </c>
      <c r="AI61" s="33">
        <f t="shared" si="73"/>
        <v>0</v>
      </c>
      <c r="AJ61" s="33">
        <f t="shared" si="73"/>
        <v>0</v>
      </c>
      <c r="AK61" s="33">
        <f t="shared" si="73"/>
        <v>0</v>
      </c>
      <c r="AL61" s="33">
        <f t="shared" si="73"/>
        <v>0</v>
      </c>
      <c r="AM61" s="33"/>
      <c r="AN61" s="33">
        <f>AN62+AN69</f>
        <v>0</v>
      </c>
      <c r="AO61" s="33"/>
      <c r="AP61" s="33">
        <f t="shared" ref="AP61:BA61" si="74">AP62+AP69</f>
        <v>36693</v>
      </c>
      <c r="AQ61" s="33">
        <f t="shared" si="74"/>
        <v>8970</v>
      </c>
      <c r="AR61" s="33">
        <f t="shared" si="74"/>
        <v>11919</v>
      </c>
      <c r="AS61" s="33">
        <f t="shared" si="74"/>
        <v>9045</v>
      </c>
      <c r="AT61" s="33">
        <f t="shared" si="74"/>
        <v>6759</v>
      </c>
      <c r="AU61" s="33">
        <f t="shared" si="74"/>
        <v>429</v>
      </c>
      <c r="AV61" s="33">
        <f t="shared" si="74"/>
        <v>774</v>
      </c>
      <c r="AW61" s="33">
        <f t="shared" si="74"/>
        <v>1203</v>
      </c>
      <c r="AX61" s="33">
        <f t="shared" si="74"/>
        <v>0</v>
      </c>
      <c r="AY61" s="33">
        <f t="shared" si="74"/>
        <v>0</v>
      </c>
      <c r="AZ61" s="33">
        <f t="shared" si="74"/>
        <v>0</v>
      </c>
      <c r="BA61" s="33">
        <f t="shared" si="74"/>
        <v>0</v>
      </c>
      <c r="BB61" s="33"/>
      <c r="BC61" s="33">
        <f>BC62+BC69</f>
        <v>0</v>
      </c>
      <c r="BD61" s="33"/>
      <c r="BE61" s="33">
        <f t="shared" ref="BE61:CP61" si="75">BE62+BE69</f>
        <v>36693</v>
      </c>
      <c r="BF61" s="33">
        <f t="shared" si="75"/>
        <v>8970</v>
      </c>
      <c r="BG61" s="33">
        <f t="shared" si="75"/>
        <v>11919</v>
      </c>
      <c r="BH61" s="33">
        <f t="shared" si="75"/>
        <v>9045</v>
      </c>
      <c r="BI61" s="33">
        <f t="shared" si="75"/>
        <v>6759</v>
      </c>
      <c r="BJ61" s="33">
        <f t="shared" si="75"/>
        <v>429</v>
      </c>
      <c r="BK61" s="33">
        <f t="shared" si="75"/>
        <v>774</v>
      </c>
      <c r="BL61" s="33">
        <f t="shared" si="75"/>
        <v>1203</v>
      </c>
      <c r="BM61" s="33">
        <f t="shared" si="75"/>
        <v>0</v>
      </c>
      <c r="BN61" s="33">
        <f t="shared" si="75"/>
        <v>0</v>
      </c>
      <c r="BO61" s="33">
        <f t="shared" si="75"/>
        <v>0</v>
      </c>
      <c r="BP61" s="33">
        <f t="shared" si="75"/>
        <v>0</v>
      </c>
      <c r="BQ61" s="33">
        <f t="shared" si="75"/>
        <v>0</v>
      </c>
      <c r="BR61" s="33">
        <f t="shared" si="75"/>
        <v>36693</v>
      </c>
      <c r="BS61" s="33">
        <f t="shared" si="75"/>
        <v>8970</v>
      </c>
      <c r="BT61" s="33">
        <f t="shared" si="75"/>
        <v>11919</v>
      </c>
      <c r="BU61" s="33">
        <f t="shared" si="75"/>
        <v>9045</v>
      </c>
      <c r="BV61" s="33">
        <f t="shared" si="75"/>
        <v>6759</v>
      </c>
      <c r="BW61" s="33">
        <f t="shared" si="75"/>
        <v>0</v>
      </c>
      <c r="BX61" s="33">
        <f t="shared" si="75"/>
        <v>0</v>
      </c>
      <c r="BY61" s="33">
        <f t="shared" si="75"/>
        <v>0</v>
      </c>
      <c r="BZ61" s="33">
        <f t="shared" si="75"/>
        <v>0</v>
      </c>
      <c r="CA61" s="33">
        <f t="shared" si="75"/>
        <v>0</v>
      </c>
      <c r="CB61" s="33">
        <f t="shared" si="75"/>
        <v>36693</v>
      </c>
      <c r="CC61" s="33">
        <f t="shared" si="75"/>
        <v>8970</v>
      </c>
      <c r="CD61" s="33">
        <f t="shared" si="75"/>
        <v>11919</v>
      </c>
      <c r="CE61" s="33">
        <f t="shared" si="75"/>
        <v>9045</v>
      </c>
      <c r="CF61" s="33">
        <f t="shared" si="75"/>
        <v>6759</v>
      </c>
      <c r="CG61" s="33">
        <f t="shared" si="75"/>
        <v>0</v>
      </c>
      <c r="CH61" s="33">
        <f t="shared" si="75"/>
        <v>0</v>
      </c>
      <c r="CI61" s="33">
        <f t="shared" si="75"/>
        <v>0</v>
      </c>
      <c r="CJ61" s="33">
        <f t="shared" si="75"/>
        <v>0</v>
      </c>
      <c r="CK61" s="33">
        <f t="shared" si="75"/>
        <v>0</v>
      </c>
      <c r="CL61" s="33">
        <f t="shared" si="75"/>
        <v>36693</v>
      </c>
      <c r="CM61" s="33">
        <f t="shared" si="75"/>
        <v>8970</v>
      </c>
      <c r="CN61" s="33">
        <f t="shared" si="75"/>
        <v>11919</v>
      </c>
      <c r="CO61" s="33">
        <f t="shared" si="75"/>
        <v>9045</v>
      </c>
      <c r="CP61" s="33">
        <f t="shared" si="75"/>
        <v>6707</v>
      </c>
      <c r="DA61" s="34"/>
      <c r="DB61" s="34"/>
      <c r="DC61" s="34"/>
      <c r="DD61" s="34"/>
      <c r="DE61" s="34"/>
      <c r="DF61" s="34"/>
    </row>
    <row r="62" spans="1:110" s="36" customFormat="1" ht="21.75" customHeight="1" x14ac:dyDescent="0.2">
      <c r="A62" s="30" t="str">
        <f t="shared" si="58"/>
        <v>501001</v>
      </c>
      <c r="B62" s="92"/>
      <c r="C62" s="92"/>
      <c r="D62" s="92"/>
      <c r="E62" s="92" t="s">
        <v>93</v>
      </c>
      <c r="F62" s="92"/>
      <c r="G62" s="92"/>
      <c r="H62" s="53" t="s">
        <v>93</v>
      </c>
      <c r="I62" s="38" t="s">
        <v>94</v>
      </c>
      <c r="J62" s="33">
        <f t="shared" ref="J62:AL62" si="76">SUM(J63:J68)</f>
        <v>0</v>
      </c>
      <c r="K62" s="33">
        <f t="shared" si="76"/>
        <v>33568</v>
      </c>
      <c r="L62" s="33">
        <f t="shared" si="76"/>
        <v>8870</v>
      </c>
      <c r="M62" s="33">
        <f t="shared" si="76"/>
        <v>10365</v>
      </c>
      <c r="N62" s="33">
        <f t="shared" si="76"/>
        <v>8930</v>
      </c>
      <c r="O62" s="33">
        <f t="shared" si="76"/>
        <v>5403</v>
      </c>
      <c r="P62" s="33">
        <f t="shared" si="76"/>
        <v>595</v>
      </c>
      <c r="Q62" s="33">
        <f t="shared" si="76"/>
        <v>418</v>
      </c>
      <c r="R62" s="33">
        <f t="shared" si="76"/>
        <v>1013</v>
      </c>
      <c r="S62" s="33">
        <f t="shared" si="76"/>
        <v>0</v>
      </c>
      <c r="T62" s="33">
        <f t="shared" si="76"/>
        <v>0</v>
      </c>
      <c r="U62" s="33">
        <f t="shared" si="76"/>
        <v>0</v>
      </c>
      <c r="V62" s="33">
        <f t="shared" si="76"/>
        <v>0</v>
      </c>
      <c r="W62" s="33">
        <f t="shared" si="76"/>
        <v>0</v>
      </c>
      <c r="X62" s="33">
        <f t="shared" si="76"/>
        <v>0</v>
      </c>
      <c r="Y62" s="33">
        <f t="shared" si="76"/>
        <v>0</v>
      </c>
      <c r="Z62" s="33">
        <f t="shared" si="76"/>
        <v>0</v>
      </c>
      <c r="AA62" s="33">
        <f t="shared" si="76"/>
        <v>33568</v>
      </c>
      <c r="AB62" s="33">
        <f t="shared" si="76"/>
        <v>8870</v>
      </c>
      <c r="AC62" s="33">
        <f t="shared" si="76"/>
        <v>10365</v>
      </c>
      <c r="AD62" s="33">
        <f t="shared" si="76"/>
        <v>8930</v>
      </c>
      <c r="AE62" s="33">
        <f t="shared" si="76"/>
        <v>5403</v>
      </c>
      <c r="AF62" s="33">
        <f t="shared" si="76"/>
        <v>595</v>
      </c>
      <c r="AG62" s="33">
        <f t="shared" si="76"/>
        <v>418</v>
      </c>
      <c r="AH62" s="33">
        <f t="shared" si="76"/>
        <v>1013</v>
      </c>
      <c r="AI62" s="33">
        <f t="shared" si="76"/>
        <v>0</v>
      </c>
      <c r="AJ62" s="33">
        <f t="shared" si="76"/>
        <v>0</v>
      </c>
      <c r="AK62" s="33">
        <f t="shared" si="76"/>
        <v>0</v>
      </c>
      <c r="AL62" s="33">
        <f t="shared" si="76"/>
        <v>0</v>
      </c>
      <c r="AM62" s="33"/>
      <c r="AN62" s="33">
        <f>SUM(AN63:AN68)</f>
        <v>0</v>
      </c>
      <c r="AO62" s="33"/>
      <c r="AP62" s="33">
        <f t="shared" ref="AP62:BA62" si="77">SUM(AP63:AP68)</f>
        <v>33568</v>
      </c>
      <c r="AQ62" s="33">
        <f t="shared" si="77"/>
        <v>8870</v>
      </c>
      <c r="AR62" s="33">
        <f t="shared" si="77"/>
        <v>10365</v>
      </c>
      <c r="AS62" s="33">
        <f t="shared" si="77"/>
        <v>8930</v>
      </c>
      <c r="AT62" s="33">
        <f t="shared" si="77"/>
        <v>5403</v>
      </c>
      <c r="AU62" s="33">
        <f t="shared" si="77"/>
        <v>414</v>
      </c>
      <c r="AV62" s="33">
        <f t="shared" si="77"/>
        <v>418</v>
      </c>
      <c r="AW62" s="33">
        <f t="shared" si="77"/>
        <v>832</v>
      </c>
      <c r="AX62" s="33">
        <f t="shared" si="77"/>
        <v>0</v>
      </c>
      <c r="AY62" s="33">
        <f t="shared" si="77"/>
        <v>0</v>
      </c>
      <c r="AZ62" s="33">
        <f t="shared" si="77"/>
        <v>0</v>
      </c>
      <c r="BA62" s="33">
        <f t="shared" si="77"/>
        <v>0</v>
      </c>
      <c r="BB62" s="33"/>
      <c r="BC62" s="33">
        <f>SUM(BC63:BC68)</f>
        <v>0</v>
      </c>
      <c r="BD62" s="33"/>
      <c r="BE62" s="33">
        <f t="shared" ref="BE62:CP62" si="78">SUM(BE63:BE68)</f>
        <v>33568</v>
      </c>
      <c r="BF62" s="33">
        <f t="shared" si="78"/>
        <v>8870</v>
      </c>
      <c r="BG62" s="33">
        <f t="shared" si="78"/>
        <v>10365</v>
      </c>
      <c r="BH62" s="33">
        <f t="shared" si="78"/>
        <v>8930</v>
      </c>
      <c r="BI62" s="33">
        <f t="shared" si="78"/>
        <v>5403</v>
      </c>
      <c r="BJ62" s="33">
        <f t="shared" si="78"/>
        <v>414</v>
      </c>
      <c r="BK62" s="33">
        <f t="shared" si="78"/>
        <v>418</v>
      </c>
      <c r="BL62" s="33">
        <f t="shared" si="78"/>
        <v>832</v>
      </c>
      <c r="BM62" s="33">
        <f t="shared" si="78"/>
        <v>0</v>
      </c>
      <c r="BN62" s="33">
        <f t="shared" si="78"/>
        <v>0</v>
      </c>
      <c r="BO62" s="33">
        <f t="shared" si="78"/>
        <v>0</v>
      </c>
      <c r="BP62" s="33">
        <f t="shared" si="78"/>
        <v>0</v>
      </c>
      <c r="BQ62" s="33">
        <f t="shared" si="78"/>
        <v>0</v>
      </c>
      <c r="BR62" s="33">
        <f t="shared" si="78"/>
        <v>33568</v>
      </c>
      <c r="BS62" s="33">
        <f t="shared" si="78"/>
        <v>8870</v>
      </c>
      <c r="BT62" s="33">
        <f t="shared" si="78"/>
        <v>10365</v>
      </c>
      <c r="BU62" s="33">
        <f t="shared" si="78"/>
        <v>8930</v>
      </c>
      <c r="BV62" s="33">
        <f t="shared" si="78"/>
        <v>5403</v>
      </c>
      <c r="BW62" s="33">
        <f t="shared" si="78"/>
        <v>0</v>
      </c>
      <c r="BX62" s="33">
        <f t="shared" si="78"/>
        <v>0</v>
      </c>
      <c r="BY62" s="33">
        <f t="shared" si="78"/>
        <v>0</v>
      </c>
      <c r="BZ62" s="33">
        <f t="shared" si="78"/>
        <v>0</v>
      </c>
      <c r="CA62" s="33">
        <f t="shared" si="78"/>
        <v>0</v>
      </c>
      <c r="CB62" s="33">
        <f t="shared" si="78"/>
        <v>33568</v>
      </c>
      <c r="CC62" s="33">
        <f t="shared" si="78"/>
        <v>8870</v>
      </c>
      <c r="CD62" s="33">
        <f t="shared" si="78"/>
        <v>10365</v>
      </c>
      <c r="CE62" s="33">
        <f t="shared" si="78"/>
        <v>8930</v>
      </c>
      <c r="CF62" s="33">
        <f t="shared" si="78"/>
        <v>5403</v>
      </c>
      <c r="CG62" s="33">
        <f t="shared" si="78"/>
        <v>0</v>
      </c>
      <c r="CH62" s="33">
        <f t="shared" si="78"/>
        <v>0</v>
      </c>
      <c r="CI62" s="33">
        <f t="shared" si="78"/>
        <v>0</v>
      </c>
      <c r="CJ62" s="33">
        <f t="shared" si="78"/>
        <v>0</v>
      </c>
      <c r="CK62" s="33">
        <f t="shared" si="78"/>
        <v>0</v>
      </c>
      <c r="CL62" s="33">
        <f t="shared" si="78"/>
        <v>33568</v>
      </c>
      <c r="CM62" s="33">
        <f t="shared" si="78"/>
        <v>8870</v>
      </c>
      <c r="CN62" s="33">
        <f t="shared" si="78"/>
        <v>10365</v>
      </c>
      <c r="CO62" s="33">
        <f t="shared" si="78"/>
        <v>8930</v>
      </c>
      <c r="CP62" s="33">
        <f t="shared" si="78"/>
        <v>5351</v>
      </c>
      <c r="DA62" s="34"/>
      <c r="DB62" s="34"/>
      <c r="DC62" s="34"/>
      <c r="DD62" s="34"/>
      <c r="DE62" s="34"/>
      <c r="DF62" s="34"/>
    </row>
    <row r="63" spans="1:110" s="36" customFormat="1" ht="17.25" customHeight="1" x14ac:dyDescent="0.2">
      <c r="A63" s="30" t="str">
        <f t="shared" si="58"/>
        <v>501010</v>
      </c>
      <c r="B63" s="92"/>
      <c r="C63" s="92"/>
      <c r="D63" s="92"/>
      <c r="E63" s="92" t="s">
        <v>95</v>
      </c>
      <c r="F63" s="92"/>
      <c r="G63" s="92"/>
      <c r="H63" s="53" t="s">
        <v>95</v>
      </c>
      <c r="I63" s="38" t="s">
        <v>96</v>
      </c>
      <c r="J63" s="33">
        <f t="shared" ref="J63:AL63" si="79">J73+J154</f>
        <v>0</v>
      </c>
      <c r="K63" s="33">
        <f t="shared" si="79"/>
        <v>13951</v>
      </c>
      <c r="L63" s="33">
        <f t="shared" si="79"/>
        <v>3919</v>
      </c>
      <c r="M63" s="33">
        <f t="shared" si="79"/>
        <v>4016</v>
      </c>
      <c r="N63" s="33">
        <f t="shared" si="79"/>
        <v>3426</v>
      </c>
      <c r="O63" s="33">
        <f t="shared" si="79"/>
        <v>2590</v>
      </c>
      <c r="P63" s="33">
        <f t="shared" si="79"/>
        <v>0</v>
      </c>
      <c r="Q63" s="33">
        <f t="shared" si="79"/>
        <v>0</v>
      </c>
      <c r="R63" s="33">
        <f t="shared" si="79"/>
        <v>0</v>
      </c>
      <c r="S63" s="33">
        <f t="shared" si="79"/>
        <v>0</v>
      </c>
      <c r="T63" s="33">
        <f t="shared" si="79"/>
        <v>0</v>
      </c>
      <c r="U63" s="33">
        <f t="shared" si="79"/>
        <v>0</v>
      </c>
      <c r="V63" s="33">
        <f t="shared" si="79"/>
        <v>0</v>
      </c>
      <c r="W63" s="33">
        <f t="shared" si="79"/>
        <v>0</v>
      </c>
      <c r="X63" s="33">
        <f t="shared" si="79"/>
        <v>0</v>
      </c>
      <c r="Y63" s="33">
        <f t="shared" si="79"/>
        <v>0</v>
      </c>
      <c r="Z63" s="33">
        <f t="shared" si="79"/>
        <v>0</v>
      </c>
      <c r="AA63" s="33">
        <f t="shared" si="79"/>
        <v>13951</v>
      </c>
      <c r="AB63" s="33">
        <f t="shared" si="79"/>
        <v>3919</v>
      </c>
      <c r="AC63" s="33">
        <f t="shared" si="79"/>
        <v>4016</v>
      </c>
      <c r="AD63" s="33">
        <f t="shared" si="79"/>
        <v>3426</v>
      </c>
      <c r="AE63" s="33">
        <f t="shared" si="79"/>
        <v>2590</v>
      </c>
      <c r="AF63" s="33">
        <f t="shared" si="79"/>
        <v>0</v>
      </c>
      <c r="AG63" s="33">
        <f t="shared" si="79"/>
        <v>0</v>
      </c>
      <c r="AH63" s="33">
        <f t="shared" si="79"/>
        <v>0</v>
      </c>
      <c r="AI63" s="33">
        <f t="shared" si="79"/>
        <v>0</v>
      </c>
      <c r="AJ63" s="33">
        <f t="shared" si="79"/>
        <v>0</v>
      </c>
      <c r="AK63" s="33">
        <f t="shared" si="79"/>
        <v>0</v>
      </c>
      <c r="AL63" s="33">
        <f t="shared" si="79"/>
        <v>0</v>
      </c>
      <c r="AM63" s="33"/>
      <c r="AN63" s="33">
        <f>AN73+AN154</f>
        <v>0</v>
      </c>
      <c r="AO63" s="33"/>
      <c r="AP63" s="33">
        <f t="shared" ref="AP63:BA63" si="80">AP73+AP154</f>
        <v>13951</v>
      </c>
      <c r="AQ63" s="33">
        <f t="shared" si="80"/>
        <v>3919</v>
      </c>
      <c r="AR63" s="33">
        <f t="shared" si="80"/>
        <v>4016</v>
      </c>
      <c r="AS63" s="33">
        <f t="shared" si="80"/>
        <v>3426</v>
      </c>
      <c r="AT63" s="33">
        <f t="shared" si="80"/>
        <v>2590</v>
      </c>
      <c r="AU63" s="33">
        <f t="shared" si="80"/>
        <v>0</v>
      </c>
      <c r="AV63" s="33">
        <f t="shared" si="80"/>
        <v>0</v>
      </c>
      <c r="AW63" s="33">
        <f t="shared" si="80"/>
        <v>0</v>
      </c>
      <c r="AX63" s="33">
        <f t="shared" si="80"/>
        <v>0</v>
      </c>
      <c r="AY63" s="33">
        <f t="shared" si="80"/>
        <v>0</v>
      </c>
      <c r="AZ63" s="33">
        <f t="shared" si="80"/>
        <v>0</v>
      </c>
      <c r="BA63" s="33">
        <f t="shared" si="80"/>
        <v>0</v>
      </c>
      <c r="BB63" s="33"/>
      <c r="BC63" s="33">
        <f>BC73+BC154</f>
        <v>0</v>
      </c>
      <c r="BD63" s="33"/>
      <c r="BE63" s="33">
        <f t="shared" ref="BE63:CP63" si="81">BE73+BE154</f>
        <v>13951</v>
      </c>
      <c r="BF63" s="33">
        <f t="shared" si="81"/>
        <v>3919</v>
      </c>
      <c r="BG63" s="33">
        <f t="shared" si="81"/>
        <v>4016</v>
      </c>
      <c r="BH63" s="33">
        <f t="shared" si="81"/>
        <v>3426</v>
      </c>
      <c r="BI63" s="33">
        <f t="shared" si="81"/>
        <v>2590</v>
      </c>
      <c r="BJ63" s="33">
        <f t="shared" si="81"/>
        <v>0</v>
      </c>
      <c r="BK63" s="33">
        <f t="shared" si="81"/>
        <v>0</v>
      </c>
      <c r="BL63" s="33">
        <f t="shared" si="81"/>
        <v>0</v>
      </c>
      <c r="BM63" s="33">
        <f t="shared" si="81"/>
        <v>0</v>
      </c>
      <c r="BN63" s="33">
        <f t="shared" si="81"/>
        <v>0</v>
      </c>
      <c r="BO63" s="33">
        <f t="shared" si="81"/>
        <v>0</v>
      </c>
      <c r="BP63" s="33">
        <f t="shared" si="81"/>
        <v>0</v>
      </c>
      <c r="BQ63" s="33">
        <f t="shared" si="81"/>
        <v>0</v>
      </c>
      <c r="BR63" s="33">
        <f t="shared" si="81"/>
        <v>13951</v>
      </c>
      <c r="BS63" s="33">
        <f t="shared" si="81"/>
        <v>3919</v>
      </c>
      <c r="BT63" s="33">
        <f t="shared" si="81"/>
        <v>4016</v>
      </c>
      <c r="BU63" s="33">
        <f t="shared" si="81"/>
        <v>3426</v>
      </c>
      <c r="BV63" s="33">
        <f t="shared" si="81"/>
        <v>2590</v>
      </c>
      <c r="BW63" s="33">
        <f t="shared" si="81"/>
        <v>0</v>
      </c>
      <c r="BX63" s="33">
        <f t="shared" si="81"/>
        <v>0</v>
      </c>
      <c r="BY63" s="33">
        <f t="shared" si="81"/>
        <v>0</v>
      </c>
      <c r="BZ63" s="33">
        <f t="shared" si="81"/>
        <v>0</v>
      </c>
      <c r="CA63" s="33">
        <f t="shared" si="81"/>
        <v>0</v>
      </c>
      <c r="CB63" s="33">
        <f t="shared" si="81"/>
        <v>13951</v>
      </c>
      <c r="CC63" s="33">
        <f t="shared" si="81"/>
        <v>3919</v>
      </c>
      <c r="CD63" s="33">
        <f t="shared" si="81"/>
        <v>4016</v>
      </c>
      <c r="CE63" s="33">
        <f t="shared" si="81"/>
        <v>3426</v>
      </c>
      <c r="CF63" s="33">
        <f t="shared" si="81"/>
        <v>2590</v>
      </c>
      <c r="CG63" s="33">
        <f t="shared" si="81"/>
        <v>0</v>
      </c>
      <c r="CH63" s="33">
        <f t="shared" si="81"/>
        <v>0</v>
      </c>
      <c r="CI63" s="33">
        <f t="shared" si="81"/>
        <v>0</v>
      </c>
      <c r="CJ63" s="33">
        <f t="shared" si="81"/>
        <v>0</v>
      </c>
      <c r="CK63" s="33">
        <f t="shared" si="81"/>
        <v>0</v>
      </c>
      <c r="CL63" s="33">
        <f t="shared" si="81"/>
        <v>13951</v>
      </c>
      <c r="CM63" s="33">
        <f t="shared" si="81"/>
        <v>3919</v>
      </c>
      <c r="CN63" s="33">
        <f t="shared" si="81"/>
        <v>4016</v>
      </c>
      <c r="CO63" s="33">
        <f t="shared" si="81"/>
        <v>3426</v>
      </c>
      <c r="CP63" s="33">
        <f t="shared" si="81"/>
        <v>2590</v>
      </c>
      <c r="DA63" s="34"/>
      <c r="DB63" s="34"/>
      <c r="DC63" s="34"/>
      <c r="DD63" s="34"/>
      <c r="DE63" s="34"/>
      <c r="DF63" s="34"/>
    </row>
    <row r="64" spans="1:110" s="36" customFormat="1" ht="19.5" customHeight="1" x14ac:dyDescent="0.2">
      <c r="A64" s="30" t="str">
        <f t="shared" si="58"/>
        <v>501020</v>
      </c>
      <c r="B64" s="92"/>
      <c r="C64" s="92"/>
      <c r="D64" s="92"/>
      <c r="E64" s="92" t="s">
        <v>97</v>
      </c>
      <c r="F64" s="92"/>
      <c r="G64" s="92"/>
      <c r="H64" s="53" t="s">
        <v>97</v>
      </c>
      <c r="I64" s="38" t="s">
        <v>98</v>
      </c>
      <c r="J64" s="33">
        <f t="shared" ref="J64:AL64" si="82">J101+J181</f>
        <v>0</v>
      </c>
      <c r="K64" s="33">
        <f t="shared" si="82"/>
        <v>15862</v>
      </c>
      <c r="L64" s="33">
        <f t="shared" si="82"/>
        <v>4010</v>
      </c>
      <c r="M64" s="33">
        <f t="shared" si="82"/>
        <v>4773</v>
      </c>
      <c r="N64" s="33">
        <f t="shared" si="82"/>
        <v>4842</v>
      </c>
      <c r="O64" s="33">
        <f t="shared" si="82"/>
        <v>2237</v>
      </c>
      <c r="P64" s="33">
        <f t="shared" si="82"/>
        <v>579</v>
      </c>
      <c r="Q64" s="33">
        <f t="shared" si="82"/>
        <v>407</v>
      </c>
      <c r="R64" s="33">
        <f t="shared" si="82"/>
        <v>986</v>
      </c>
      <c r="S64" s="33">
        <f t="shared" si="82"/>
        <v>0</v>
      </c>
      <c r="T64" s="33">
        <f t="shared" si="82"/>
        <v>0</v>
      </c>
      <c r="U64" s="33">
        <f t="shared" si="82"/>
        <v>0</v>
      </c>
      <c r="V64" s="33">
        <f t="shared" si="82"/>
        <v>0</v>
      </c>
      <c r="W64" s="33">
        <f t="shared" si="82"/>
        <v>0</v>
      </c>
      <c r="X64" s="33">
        <f t="shared" si="82"/>
        <v>0</v>
      </c>
      <c r="Y64" s="33">
        <f t="shared" si="82"/>
        <v>0</v>
      </c>
      <c r="Z64" s="33">
        <f t="shared" si="82"/>
        <v>0</v>
      </c>
      <c r="AA64" s="33">
        <f t="shared" si="82"/>
        <v>15862</v>
      </c>
      <c r="AB64" s="33">
        <f t="shared" si="82"/>
        <v>4010</v>
      </c>
      <c r="AC64" s="33">
        <f t="shared" si="82"/>
        <v>4773</v>
      </c>
      <c r="AD64" s="33">
        <f t="shared" si="82"/>
        <v>4842</v>
      </c>
      <c r="AE64" s="33">
        <f t="shared" si="82"/>
        <v>2237</v>
      </c>
      <c r="AF64" s="33">
        <f t="shared" si="82"/>
        <v>579</v>
      </c>
      <c r="AG64" s="33">
        <f t="shared" si="82"/>
        <v>407</v>
      </c>
      <c r="AH64" s="33">
        <f t="shared" si="82"/>
        <v>986</v>
      </c>
      <c r="AI64" s="33">
        <f t="shared" si="82"/>
        <v>0</v>
      </c>
      <c r="AJ64" s="33">
        <f t="shared" si="82"/>
        <v>0</v>
      </c>
      <c r="AK64" s="33">
        <f t="shared" si="82"/>
        <v>0</v>
      </c>
      <c r="AL64" s="33">
        <f t="shared" si="82"/>
        <v>0</v>
      </c>
      <c r="AM64" s="33"/>
      <c r="AN64" s="33">
        <f>AN101+AN181</f>
        <v>0</v>
      </c>
      <c r="AO64" s="33"/>
      <c r="AP64" s="33">
        <f t="shared" ref="AP64:BA64" si="83">AP101+AP181</f>
        <v>15862</v>
      </c>
      <c r="AQ64" s="33">
        <f t="shared" si="83"/>
        <v>4010</v>
      </c>
      <c r="AR64" s="33">
        <f t="shared" si="83"/>
        <v>4773</v>
      </c>
      <c r="AS64" s="33">
        <f t="shared" si="83"/>
        <v>4842</v>
      </c>
      <c r="AT64" s="33">
        <f t="shared" si="83"/>
        <v>2237</v>
      </c>
      <c r="AU64" s="33">
        <f t="shared" si="83"/>
        <v>398</v>
      </c>
      <c r="AV64" s="33">
        <f t="shared" si="83"/>
        <v>407</v>
      </c>
      <c r="AW64" s="33">
        <f t="shared" si="83"/>
        <v>805</v>
      </c>
      <c r="AX64" s="33">
        <f t="shared" si="83"/>
        <v>0</v>
      </c>
      <c r="AY64" s="33">
        <f t="shared" si="83"/>
        <v>0</v>
      </c>
      <c r="AZ64" s="33">
        <f t="shared" si="83"/>
        <v>0</v>
      </c>
      <c r="BA64" s="33">
        <f t="shared" si="83"/>
        <v>0</v>
      </c>
      <c r="BB64" s="33"/>
      <c r="BC64" s="33">
        <f>BC101+BC181</f>
        <v>0</v>
      </c>
      <c r="BD64" s="33"/>
      <c r="BE64" s="33">
        <f t="shared" ref="BE64:CP64" si="84">BE101+BE181</f>
        <v>15862</v>
      </c>
      <c r="BF64" s="33">
        <f t="shared" si="84"/>
        <v>4010</v>
      </c>
      <c r="BG64" s="33">
        <f t="shared" si="84"/>
        <v>4773</v>
      </c>
      <c r="BH64" s="33">
        <f t="shared" si="84"/>
        <v>4842</v>
      </c>
      <c r="BI64" s="33">
        <f t="shared" si="84"/>
        <v>2237</v>
      </c>
      <c r="BJ64" s="33">
        <f t="shared" si="84"/>
        <v>398</v>
      </c>
      <c r="BK64" s="33">
        <f t="shared" si="84"/>
        <v>407</v>
      </c>
      <c r="BL64" s="33">
        <f t="shared" si="84"/>
        <v>805</v>
      </c>
      <c r="BM64" s="33">
        <f t="shared" si="84"/>
        <v>0</v>
      </c>
      <c r="BN64" s="33">
        <f t="shared" si="84"/>
        <v>0</v>
      </c>
      <c r="BO64" s="33">
        <f t="shared" si="84"/>
        <v>0</v>
      </c>
      <c r="BP64" s="33">
        <f t="shared" si="84"/>
        <v>0</v>
      </c>
      <c r="BQ64" s="33">
        <f t="shared" si="84"/>
        <v>0</v>
      </c>
      <c r="BR64" s="33">
        <f t="shared" si="84"/>
        <v>15862</v>
      </c>
      <c r="BS64" s="33">
        <f t="shared" si="84"/>
        <v>4010</v>
      </c>
      <c r="BT64" s="33">
        <f t="shared" si="84"/>
        <v>4773</v>
      </c>
      <c r="BU64" s="33">
        <f t="shared" si="84"/>
        <v>4842</v>
      </c>
      <c r="BV64" s="33">
        <f t="shared" si="84"/>
        <v>2237</v>
      </c>
      <c r="BW64" s="33">
        <f t="shared" si="84"/>
        <v>0</v>
      </c>
      <c r="BX64" s="33">
        <f t="shared" si="84"/>
        <v>0</v>
      </c>
      <c r="BY64" s="33">
        <f t="shared" si="84"/>
        <v>0</v>
      </c>
      <c r="BZ64" s="33">
        <f t="shared" si="84"/>
        <v>0</v>
      </c>
      <c r="CA64" s="33">
        <f t="shared" si="84"/>
        <v>0</v>
      </c>
      <c r="CB64" s="33">
        <f t="shared" si="84"/>
        <v>15862</v>
      </c>
      <c r="CC64" s="33">
        <f t="shared" si="84"/>
        <v>4010</v>
      </c>
      <c r="CD64" s="33">
        <f t="shared" si="84"/>
        <v>4773</v>
      </c>
      <c r="CE64" s="33">
        <f t="shared" si="84"/>
        <v>4842</v>
      </c>
      <c r="CF64" s="33">
        <f t="shared" si="84"/>
        <v>2237</v>
      </c>
      <c r="CG64" s="33">
        <f t="shared" si="84"/>
        <v>0</v>
      </c>
      <c r="CH64" s="33">
        <f t="shared" si="84"/>
        <v>0</v>
      </c>
      <c r="CI64" s="33">
        <f t="shared" si="84"/>
        <v>0</v>
      </c>
      <c r="CJ64" s="33">
        <f t="shared" si="84"/>
        <v>0</v>
      </c>
      <c r="CK64" s="33">
        <f t="shared" si="84"/>
        <v>0</v>
      </c>
      <c r="CL64" s="33">
        <f t="shared" si="84"/>
        <v>15862</v>
      </c>
      <c r="CM64" s="33">
        <f t="shared" si="84"/>
        <v>4010</v>
      </c>
      <c r="CN64" s="33">
        <f t="shared" si="84"/>
        <v>4773</v>
      </c>
      <c r="CO64" s="33">
        <f t="shared" si="84"/>
        <v>4842</v>
      </c>
      <c r="CP64" s="33">
        <f t="shared" si="84"/>
        <v>2237</v>
      </c>
      <c r="DA64" s="34"/>
      <c r="DB64" s="34"/>
      <c r="DC64" s="34"/>
      <c r="DD64" s="34"/>
      <c r="DE64" s="34"/>
      <c r="DF64" s="34"/>
    </row>
    <row r="65" spans="1:110" s="36" customFormat="1" ht="17.25" customHeight="1" x14ac:dyDescent="0.2">
      <c r="A65" s="30" t="str">
        <f t="shared" si="58"/>
        <v>501055</v>
      </c>
      <c r="B65" s="92"/>
      <c r="C65" s="92"/>
      <c r="D65" s="92"/>
      <c r="E65" s="92" t="s">
        <v>99</v>
      </c>
      <c r="F65" s="92"/>
      <c r="G65" s="92"/>
      <c r="H65" s="53" t="s">
        <v>99</v>
      </c>
      <c r="I65" s="32" t="s">
        <v>100</v>
      </c>
      <c r="J65" s="33">
        <f t="shared" ref="J65:AL65" si="85">J131+J217</f>
        <v>0</v>
      </c>
      <c r="K65" s="33">
        <f t="shared" si="85"/>
        <v>425</v>
      </c>
      <c r="L65" s="33">
        <f t="shared" si="85"/>
        <v>94</v>
      </c>
      <c r="M65" s="33">
        <f t="shared" si="85"/>
        <v>214</v>
      </c>
      <c r="N65" s="33">
        <f t="shared" si="85"/>
        <v>74</v>
      </c>
      <c r="O65" s="33">
        <f t="shared" si="85"/>
        <v>43</v>
      </c>
      <c r="P65" s="33">
        <f t="shared" si="85"/>
        <v>0</v>
      </c>
      <c r="Q65" s="33">
        <f t="shared" si="85"/>
        <v>0</v>
      </c>
      <c r="R65" s="33">
        <f t="shared" si="85"/>
        <v>0</v>
      </c>
      <c r="S65" s="33">
        <f t="shared" si="85"/>
        <v>0</v>
      </c>
      <c r="T65" s="33">
        <f t="shared" si="85"/>
        <v>0</v>
      </c>
      <c r="U65" s="33">
        <f t="shared" si="85"/>
        <v>0</v>
      </c>
      <c r="V65" s="33">
        <f t="shared" si="85"/>
        <v>0</v>
      </c>
      <c r="W65" s="33">
        <f t="shared" si="85"/>
        <v>0</v>
      </c>
      <c r="X65" s="33">
        <f t="shared" si="85"/>
        <v>0</v>
      </c>
      <c r="Y65" s="33">
        <f t="shared" si="85"/>
        <v>0</v>
      </c>
      <c r="Z65" s="33">
        <f t="shared" si="85"/>
        <v>0</v>
      </c>
      <c r="AA65" s="33">
        <f t="shared" si="85"/>
        <v>425</v>
      </c>
      <c r="AB65" s="33">
        <f t="shared" si="85"/>
        <v>94</v>
      </c>
      <c r="AC65" s="33">
        <f t="shared" si="85"/>
        <v>214</v>
      </c>
      <c r="AD65" s="33">
        <f t="shared" si="85"/>
        <v>74</v>
      </c>
      <c r="AE65" s="33">
        <f t="shared" si="85"/>
        <v>43</v>
      </c>
      <c r="AF65" s="33">
        <f t="shared" si="85"/>
        <v>0</v>
      </c>
      <c r="AG65" s="33">
        <f t="shared" si="85"/>
        <v>0</v>
      </c>
      <c r="AH65" s="33">
        <f t="shared" si="85"/>
        <v>0</v>
      </c>
      <c r="AI65" s="33">
        <f t="shared" si="85"/>
        <v>0</v>
      </c>
      <c r="AJ65" s="33">
        <f t="shared" si="85"/>
        <v>0</v>
      </c>
      <c r="AK65" s="33">
        <f t="shared" si="85"/>
        <v>0</v>
      </c>
      <c r="AL65" s="33">
        <f t="shared" si="85"/>
        <v>0</v>
      </c>
      <c r="AM65" s="33"/>
      <c r="AN65" s="33">
        <f>AN131+AN217</f>
        <v>0</v>
      </c>
      <c r="AO65" s="33"/>
      <c r="AP65" s="33">
        <f t="shared" ref="AP65:BA65" si="86">AP131+AP217</f>
        <v>425</v>
      </c>
      <c r="AQ65" s="33">
        <f t="shared" si="86"/>
        <v>94</v>
      </c>
      <c r="AR65" s="33">
        <f t="shared" si="86"/>
        <v>214</v>
      </c>
      <c r="AS65" s="33">
        <f t="shared" si="86"/>
        <v>74</v>
      </c>
      <c r="AT65" s="33">
        <f t="shared" si="86"/>
        <v>43</v>
      </c>
      <c r="AU65" s="33">
        <f t="shared" si="86"/>
        <v>0</v>
      </c>
      <c r="AV65" s="33">
        <f t="shared" si="86"/>
        <v>0</v>
      </c>
      <c r="AW65" s="33">
        <f t="shared" si="86"/>
        <v>0</v>
      </c>
      <c r="AX65" s="33">
        <f t="shared" si="86"/>
        <v>0</v>
      </c>
      <c r="AY65" s="33">
        <f t="shared" si="86"/>
        <v>0</v>
      </c>
      <c r="AZ65" s="33">
        <f t="shared" si="86"/>
        <v>0</v>
      </c>
      <c r="BA65" s="33">
        <f t="shared" si="86"/>
        <v>0</v>
      </c>
      <c r="BB65" s="33"/>
      <c r="BC65" s="33">
        <f>BC131+BC217</f>
        <v>0</v>
      </c>
      <c r="BD65" s="33"/>
      <c r="BE65" s="33">
        <f t="shared" ref="BE65:CP65" si="87">BE131+BE217</f>
        <v>425</v>
      </c>
      <c r="BF65" s="33">
        <f t="shared" si="87"/>
        <v>94</v>
      </c>
      <c r="BG65" s="33">
        <f t="shared" si="87"/>
        <v>214</v>
      </c>
      <c r="BH65" s="33">
        <f t="shared" si="87"/>
        <v>74</v>
      </c>
      <c r="BI65" s="33">
        <f t="shared" si="87"/>
        <v>43</v>
      </c>
      <c r="BJ65" s="33">
        <f t="shared" si="87"/>
        <v>0</v>
      </c>
      <c r="BK65" s="33">
        <f t="shared" si="87"/>
        <v>0</v>
      </c>
      <c r="BL65" s="33">
        <f t="shared" si="87"/>
        <v>0</v>
      </c>
      <c r="BM65" s="33">
        <f t="shared" si="87"/>
        <v>0</v>
      </c>
      <c r="BN65" s="33">
        <f t="shared" si="87"/>
        <v>0</v>
      </c>
      <c r="BO65" s="33">
        <f t="shared" si="87"/>
        <v>0</v>
      </c>
      <c r="BP65" s="33">
        <f t="shared" si="87"/>
        <v>0</v>
      </c>
      <c r="BQ65" s="33">
        <f t="shared" si="87"/>
        <v>0</v>
      </c>
      <c r="BR65" s="33">
        <f t="shared" si="87"/>
        <v>425</v>
      </c>
      <c r="BS65" s="33">
        <f t="shared" si="87"/>
        <v>94</v>
      </c>
      <c r="BT65" s="33">
        <f t="shared" si="87"/>
        <v>214</v>
      </c>
      <c r="BU65" s="33">
        <f t="shared" si="87"/>
        <v>74</v>
      </c>
      <c r="BV65" s="33">
        <f t="shared" si="87"/>
        <v>43</v>
      </c>
      <c r="BW65" s="33">
        <f t="shared" si="87"/>
        <v>0</v>
      </c>
      <c r="BX65" s="33">
        <f t="shared" si="87"/>
        <v>0</v>
      </c>
      <c r="BY65" s="33">
        <f t="shared" si="87"/>
        <v>0</v>
      </c>
      <c r="BZ65" s="33">
        <f t="shared" si="87"/>
        <v>0</v>
      </c>
      <c r="CA65" s="33">
        <f t="shared" si="87"/>
        <v>0</v>
      </c>
      <c r="CB65" s="33">
        <f t="shared" si="87"/>
        <v>425</v>
      </c>
      <c r="CC65" s="33">
        <f t="shared" si="87"/>
        <v>94</v>
      </c>
      <c r="CD65" s="33">
        <f t="shared" si="87"/>
        <v>214</v>
      </c>
      <c r="CE65" s="33">
        <f t="shared" si="87"/>
        <v>74</v>
      </c>
      <c r="CF65" s="33">
        <f t="shared" si="87"/>
        <v>43</v>
      </c>
      <c r="CG65" s="33">
        <f t="shared" si="87"/>
        <v>0</v>
      </c>
      <c r="CH65" s="33">
        <f t="shared" si="87"/>
        <v>0</v>
      </c>
      <c r="CI65" s="33">
        <f t="shared" si="87"/>
        <v>0</v>
      </c>
      <c r="CJ65" s="33">
        <f t="shared" si="87"/>
        <v>0</v>
      </c>
      <c r="CK65" s="33">
        <f t="shared" si="87"/>
        <v>0</v>
      </c>
      <c r="CL65" s="33">
        <f t="shared" si="87"/>
        <v>425</v>
      </c>
      <c r="CM65" s="33">
        <f t="shared" si="87"/>
        <v>94</v>
      </c>
      <c r="CN65" s="33">
        <f t="shared" si="87"/>
        <v>214</v>
      </c>
      <c r="CO65" s="33">
        <f t="shared" si="87"/>
        <v>74</v>
      </c>
      <c r="CP65" s="33">
        <f t="shared" si="87"/>
        <v>43</v>
      </c>
      <c r="DA65" s="34"/>
      <c r="DB65" s="34"/>
      <c r="DC65" s="34"/>
      <c r="DD65" s="34"/>
      <c r="DE65" s="34"/>
      <c r="DF65" s="34"/>
    </row>
    <row r="66" spans="1:110" s="36" customFormat="1" ht="33.75" customHeight="1" x14ac:dyDescent="0.2">
      <c r="A66" s="30" t="str">
        <f t="shared" si="58"/>
        <v>501056</v>
      </c>
      <c r="B66" s="92"/>
      <c r="C66" s="92"/>
      <c r="D66" s="92"/>
      <c r="E66" s="92" t="s">
        <v>101</v>
      </c>
      <c r="F66" s="92"/>
      <c r="G66" s="92"/>
      <c r="H66" s="53" t="s">
        <v>101</v>
      </c>
      <c r="I66" s="32" t="s">
        <v>102</v>
      </c>
      <c r="J66" s="33">
        <f t="shared" ref="J66:AL66" si="88">J220+J135</f>
        <v>0</v>
      </c>
      <c r="K66" s="33">
        <f t="shared" si="88"/>
        <v>1317</v>
      </c>
      <c r="L66" s="33">
        <f t="shared" si="88"/>
        <v>595</v>
      </c>
      <c r="M66" s="33">
        <f t="shared" si="88"/>
        <v>525</v>
      </c>
      <c r="N66" s="33">
        <f t="shared" si="88"/>
        <v>124</v>
      </c>
      <c r="O66" s="33">
        <f t="shared" si="88"/>
        <v>73</v>
      </c>
      <c r="P66" s="33">
        <f t="shared" si="88"/>
        <v>0</v>
      </c>
      <c r="Q66" s="33">
        <f t="shared" si="88"/>
        <v>0</v>
      </c>
      <c r="R66" s="33">
        <f t="shared" si="88"/>
        <v>0</v>
      </c>
      <c r="S66" s="33">
        <f t="shared" si="88"/>
        <v>0</v>
      </c>
      <c r="T66" s="33">
        <f t="shared" si="88"/>
        <v>0</v>
      </c>
      <c r="U66" s="33">
        <f t="shared" si="88"/>
        <v>0</v>
      </c>
      <c r="V66" s="33">
        <f t="shared" si="88"/>
        <v>0</v>
      </c>
      <c r="W66" s="33">
        <f t="shared" si="88"/>
        <v>0</v>
      </c>
      <c r="X66" s="33">
        <f t="shared" si="88"/>
        <v>0</v>
      </c>
      <c r="Y66" s="33">
        <f t="shared" si="88"/>
        <v>0</v>
      </c>
      <c r="Z66" s="33">
        <f t="shared" si="88"/>
        <v>0</v>
      </c>
      <c r="AA66" s="33">
        <f t="shared" si="88"/>
        <v>1317</v>
      </c>
      <c r="AB66" s="33">
        <f t="shared" si="88"/>
        <v>595</v>
      </c>
      <c r="AC66" s="33">
        <f t="shared" si="88"/>
        <v>525</v>
      </c>
      <c r="AD66" s="33">
        <f t="shared" si="88"/>
        <v>124</v>
      </c>
      <c r="AE66" s="33">
        <f t="shared" si="88"/>
        <v>73</v>
      </c>
      <c r="AF66" s="33">
        <f t="shared" si="88"/>
        <v>0</v>
      </c>
      <c r="AG66" s="33">
        <f t="shared" si="88"/>
        <v>0</v>
      </c>
      <c r="AH66" s="33">
        <f t="shared" si="88"/>
        <v>0</v>
      </c>
      <c r="AI66" s="33">
        <f t="shared" si="88"/>
        <v>0</v>
      </c>
      <c r="AJ66" s="33">
        <f t="shared" si="88"/>
        <v>0</v>
      </c>
      <c r="AK66" s="33">
        <f t="shared" si="88"/>
        <v>0</v>
      </c>
      <c r="AL66" s="33">
        <f t="shared" si="88"/>
        <v>0</v>
      </c>
      <c r="AM66" s="33"/>
      <c r="AN66" s="33">
        <f>AN220+AN135</f>
        <v>0</v>
      </c>
      <c r="AO66" s="33"/>
      <c r="AP66" s="33">
        <f t="shared" ref="AP66:BA66" si="89">AP220+AP135</f>
        <v>1317</v>
      </c>
      <c r="AQ66" s="33">
        <f t="shared" si="89"/>
        <v>595</v>
      </c>
      <c r="AR66" s="33">
        <f t="shared" si="89"/>
        <v>525</v>
      </c>
      <c r="AS66" s="33">
        <f t="shared" si="89"/>
        <v>124</v>
      </c>
      <c r="AT66" s="33">
        <f t="shared" si="89"/>
        <v>73</v>
      </c>
      <c r="AU66" s="33">
        <f t="shared" si="89"/>
        <v>0</v>
      </c>
      <c r="AV66" s="33">
        <f t="shared" si="89"/>
        <v>0</v>
      </c>
      <c r="AW66" s="33">
        <f t="shared" si="89"/>
        <v>0</v>
      </c>
      <c r="AX66" s="33">
        <f t="shared" si="89"/>
        <v>0</v>
      </c>
      <c r="AY66" s="33">
        <f t="shared" si="89"/>
        <v>0</v>
      </c>
      <c r="AZ66" s="33">
        <f t="shared" si="89"/>
        <v>0</v>
      </c>
      <c r="BA66" s="33">
        <f t="shared" si="89"/>
        <v>0</v>
      </c>
      <c r="BB66" s="33"/>
      <c r="BC66" s="33">
        <f>BC220+BC135</f>
        <v>0</v>
      </c>
      <c r="BD66" s="33"/>
      <c r="BE66" s="33">
        <f t="shared" ref="BE66:CP66" si="90">BE220+BE135</f>
        <v>1317</v>
      </c>
      <c r="BF66" s="33">
        <f t="shared" si="90"/>
        <v>595</v>
      </c>
      <c r="BG66" s="33">
        <f t="shared" si="90"/>
        <v>525</v>
      </c>
      <c r="BH66" s="33">
        <f t="shared" si="90"/>
        <v>124</v>
      </c>
      <c r="BI66" s="33">
        <f t="shared" si="90"/>
        <v>73</v>
      </c>
      <c r="BJ66" s="33">
        <f t="shared" si="90"/>
        <v>0</v>
      </c>
      <c r="BK66" s="33">
        <f t="shared" si="90"/>
        <v>0</v>
      </c>
      <c r="BL66" s="33">
        <f t="shared" si="90"/>
        <v>0</v>
      </c>
      <c r="BM66" s="33">
        <f t="shared" si="90"/>
        <v>0</v>
      </c>
      <c r="BN66" s="33">
        <f t="shared" si="90"/>
        <v>0</v>
      </c>
      <c r="BO66" s="33">
        <f t="shared" si="90"/>
        <v>0</v>
      </c>
      <c r="BP66" s="33">
        <f t="shared" si="90"/>
        <v>0</v>
      </c>
      <c r="BQ66" s="33">
        <f t="shared" si="90"/>
        <v>0</v>
      </c>
      <c r="BR66" s="33">
        <f t="shared" si="90"/>
        <v>1317</v>
      </c>
      <c r="BS66" s="33">
        <f t="shared" si="90"/>
        <v>595</v>
      </c>
      <c r="BT66" s="33">
        <f t="shared" si="90"/>
        <v>525</v>
      </c>
      <c r="BU66" s="33">
        <f t="shared" si="90"/>
        <v>124</v>
      </c>
      <c r="BV66" s="33">
        <f t="shared" si="90"/>
        <v>73</v>
      </c>
      <c r="BW66" s="33">
        <f t="shared" si="90"/>
        <v>0</v>
      </c>
      <c r="BX66" s="33">
        <f t="shared" si="90"/>
        <v>0</v>
      </c>
      <c r="BY66" s="33">
        <f t="shared" si="90"/>
        <v>0</v>
      </c>
      <c r="BZ66" s="33">
        <f t="shared" si="90"/>
        <v>0</v>
      </c>
      <c r="CA66" s="33">
        <f t="shared" si="90"/>
        <v>0</v>
      </c>
      <c r="CB66" s="33">
        <f t="shared" si="90"/>
        <v>1317</v>
      </c>
      <c r="CC66" s="33">
        <f t="shared" si="90"/>
        <v>595</v>
      </c>
      <c r="CD66" s="33">
        <f t="shared" si="90"/>
        <v>525</v>
      </c>
      <c r="CE66" s="33">
        <f t="shared" si="90"/>
        <v>124</v>
      </c>
      <c r="CF66" s="33">
        <f t="shared" si="90"/>
        <v>73</v>
      </c>
      <c r="CG66" s="33">
        <f t="shared" si="90"/>
        <v>0</v>
      </c>
      <c r="CH66" s="33">
        <f t="shared" si="90"/>
        <v>0</v>
      </c>
      <c r="CI66" s="33">
        <f t="shared" si="90"/>
        <v>0</v>
      </c>
      <c r="CJ66" s="33">
        <f t="shared" si="90"/>
        <v>0</v>
      </c>
      <c r="CK66" s="33">
        <f t="shared" si="90"/>
        <v>0</v>
      </c>
      <c r="CL66" s="33">
        <f t="shared" si="90"/>
        <v>1317</v>
      </c>
      <c r="CM66" s="33">
        <f t="shared" si="90"/>
        <v>595</v>
      </c>
      <c r="CN66" s="33">
        <f t="shared" si="90"/>
        <v>525</v>
      </c>
      <c r="CO66" s="33">
        <f t="shared" si="90"/>
        <v>124</v>
      </c>
      <c r="CP66" s="33">
        <f t="shared" si="90"/>
        <v>21</v>
      </c>
      <c r="DA66" s="34"/>
      <c r="DB66" s="34"/>
      <c r="DC66" s="34"/>
      <c r="DD66" s="34"/>
      <c r="DE66" s="34"/>
      <c r="DF66" s="34"/>
    </row>
    <row r="67" spans="1:110" s="36" customFormat="1" ht="33.75" customHeight="1" x14ac:dyDescent="0.2">
      <c r="A67" s="30" t="str">
        <f t="shared" si="58"/>
        <v>501058</v>
      </c>
      <c r="B67" s="92"/>
      <c r="C67" s="92"/>
      <c r="D67" s="92"/>
      <c r="E67" s="92" t="s">
        <v>103</v>
      </c>
      <c r="F67" s="92"/>
      <c r="G67" s="92"/>
      <c r="H67" s="53" t="s">
        <v>103</v>
      </c>
      <c r="I67" s="32" t="s">
        <v>104</v>
      </c>
      <c r="J67" s="33"/>
      <c r="K67" s="33">
        <f t="shared" ref="K67:AP67" si="91">K234</f>
        <v>238</v>
      </c>
      <c r="L67" s="33">
        <f t="shared" si="91"/>
        <v>59</v>
      </c>
      <c r="M67" s="33">
        <f t="shared" si="91"/>
        <v>59</v>
      </c>
      <c r="N67" s="33">
        <f t="shared" si="91"/>
        <v>60</v>
      </c>
      <c r="O67" s="33">
        <f t="shared" si="91"/>
        <v>60</v>
      </c>
      <c r="P67" s="33">
        <f t="shared" si="91"/>
        <v>0</v>
      </c>
      <c r="Q67" s="33">
        <f t="shared" si="91"/>
        <v>0</v>
      </c>
      <c r="R67" s="33">
        <f t="shared" si="91"/>
        <v>0</v>
      </c>
      <c r="S67" s="33">
        <f t="shared" si="91"/>
        <v>0</v>
      </c>
      <c r="T67" s="33">
        <f t="shared" si="91"/>
        <v>0</v>
      </c>
      <c r="U67" s="33">
        <f t="shared" si="91"/>
        <v>0</v>
      </c>
      <c r="V67" s="33">
        <f t="shared" si="91"/>
        <v>0</v>
      </c>
      <c r="W67" s="33">
        <f t="shared" si="91"/>
        <v>0</v>
      </c>
      <c r="X67" s="33">
        <f t="shared" si="91"/>
        <v>0</v>
      </c>
      <c r="Y67" s="33">
        <f t="shared" si="91"/>
        <v>0</v>
      </c>
      <c r="Z67" s="33">
        <f t="shared" si="91"/>
        <v>0</v>
      </c>
      <c r="AA67" s="33">
        <f t="shared" si="91"/>
        <v>238</v>
      </c>
      <c r="AB67" s="33">
        <f t="shared" si="91"/>
        <v>59</v>
      </c>
      <c r="AC67" s="33">
        <f t="shared" si="91"/>
        <v>59</v>
      </c>
      <c r="AD67" s="33">
        <f t="shared" si="91"/>
        <v>60</v>
      </c>
      <c r="AE67" s="33">
        <f t="shared" si="91"/>
        <v>60</v>
      </c>
      <c r="AF67" s="33">
        <f t="shared" si="91"/>
        <v>0</v>
      </c>
      <c r="AG67" s="33">
        <f t="shared" si="91"/>
        <v>0</v>
      </c>
      <c r="AH67" s="33">
        <f t="shared" si="91"/>
        <v>0</v>
      </c>
      <c r="AI67" s="33">
        <f t="shared" si="91"/>
        <v>0</v>
      </c>
      <c r="AJ67" s="33">
        <f t="shared" si="91"/>
        <v>0</v>
      </c>
      <c r="AK67" s="33">
        <f t="shared" si="91"/>
        <v>0</v>
      </c>
      <c r="AL67" s="33">
        <f t="shared" si="91"/>
        <v>0</v>
      </c>
      <c r="AM67" s="33">
        <f t="shared" si="91"/>
        <v>0</v>
      </c>
      <c r="AN67" s="33">
        <f t="shared" si="91"/>
        <v>0</v>
      </c>
      <c r="AO67" s="33">
        <f t="shared" si="91"/>
        <v>0</v>
      </c>
      <c r="AP67" s="33">
        <f t="shared" si="91"/>
        <v>238</v>
      </c>
      <c r="AQ67" s="33">
        <f t="shared" ref="AQ67:BV67" si="92">AQ234</f>
        <v>59</v>
      </c>
      <c r="AR67" s="33">
        <f t="shared" si="92"/>
        <v>59</v>
      </c>
      <c r="AS67" s="33">
        <f t="shared" si="92"/>
        <v>60</v>
      </c>
      <c r="AT67" s="33">
        <f t="shared" si="92"/>
        <v>60</v>
      </c>
      <c r="AU67" s="33">
        <f t="shared" si="92"/>
        <v>0</v>
      </c>
      <c r="AV67" s="33">
        <f t="shared" si="92"/>
        <v>0</v>
      </c>
      <c r="AW67" s="33">
        <f t="shared" si="92"/>
        <v>0</v>
      </c>
      <c r="AX67" s="33">
        <f t="shared" si="92"/>
        <v>0</v>
      </c>
      <c r="AY67" s="33">
        <f t="shared" si="92"/>
        <v>0</v>
      </c>
      <c r="AZ67" s="33">
        <f t="shared" si="92"/>
        <v>0</v>
      </c>
      <c r="BA67" s="33">
        <f t="shared" si="92"/>
        <v>0</v>
      </c>
      <c r="BB67" s="33">
        <f t="shared" si="92"/>
        <v>0</v>
      </c>
      <c r="BC67" s="33">
        <f t="shared" si="92"/>
        <v>0</v>
      </c>
      <c r="BD67" s="33">
        <f t="shared" si="92"/>
        <v>0</v>
      </c>
      <c r="BE67" s="33">
        <f t="shared" si="92"/>
        <v>238</v>
      </c>
      <c r="BF67" s="33">
        <f t="shared" si="92"/>
        <v>59</v>
      </c>
      <c r="BG67" s="33">
        <f t="shared" si="92"/>
        <v>59</v>
      </c>
      <c r="BH67" s="33">
        <f t="shared" si="92"/>
        <v>60</v>
      </c>
      <c r="BI67" s="33">
        <f t="shared" si="92"/>
        <v>60</v>
      </c>
      <c r="BJ67" s="33">
        <f t="shared" si="92"/>
        <v>0</v>
      </c>
      <c r="BK67" s="33">
        <f t="shared" si="92"/>
        <v>0</v>
      </c>
      <c r="BL67" s="33">
        <f t="shared" si="92"/>
        <v>0</v>
      </c>
      <c r="BM67" s="33">
        <f t="shared" si="92"/>
        <v>0</v>
      </c>
      <c r="BN67" s="33">
        <f t="shared" si="92"/>
        <v>0</v>
      </c>
      <c r="BO67" s="33">
        <f t="shared" si="92"/>
        <v>0</v>
      </c>
      <c r="BP67" s="33">
        <f t="shared" si="92"/>
        <v>0</v>
      </c>
      <c r="BQ67" s="33">
        <f t="shared" si="92"/>
        <v>0</v>
      </c>
      <c r="BR67" s="33">
        <f t="shared" si="92"/>
        <v>238</v>
      </c>
      <c r="BS67" s="33">
        <f t="shared" si="92"/>
        <v>59</v>
      </c>
      <c r="BT67" s="33">
        <f t="shared" si="92"/>
        <v>59</v>
      </c>
      <c r="BU67" s="33">
        <f t="shared" si="92"/>
        <v>60</v>
      </c>
      <c r="BV67" s="33">
        <f t="shared" si="92"/>
        <v>60</v>
      </c>
      <c r="BW67" s="33">
        <f t="shared" ref="BW67:CP67" si="93">BW234</f>
        <v>0</v>
      </c>
      <c r="BX67" s="33">
        <f t="shared" si="93"/>
        <v>0</v>
      </c>
      <c r="BY67" s="33">
        <f t="shared" si="93"/>
        <v>0</v>
      </c>
      <c r="BZ67" s="33">
        <f t="shared" si="93"/>
        <v>0</v>
      </c>
      <c r="CA67" s="33">
        <f t="shared" si="93"/>
        <v>0</v>
      </c>
      <c r="CB67" s="33">
        <f t="shared" si="93"/>
        <v>238</v>
      </c>
      <c r="CC67" s="33">
        <f t="shared" si="93"/>
        <v>59</v>
      </c>
      <c r="CD67" s="33">
        <f t="shared" si="93"/>
        <v>59</v>
      </c>
      <c r="CE67" s="33">
        <f t="shared" si="93"/>
        <v>60</v>
      </c>
      <c r="CF67" s="33">
        <f t="shared" si="93"/>
        <v>60</v>
      </c>
      <c r="CG67" s="33">
        <f t="shared" si="93"/>
        <v>0</v>
      </c>
      <c r="CH67" s="33">
        <f t="shared" si="93"/>
        <v>0</v>
      </c>
      <c r="CI67" s="33">
        <f t="shared" si="93"/>
        <v>0</v>
      </c>
      <c r="CJ67" s="33">
        <f t="shared" si="93"/>
        <v>0</v>
      </c>
      <c r="CK67" s="33">
        <f t="shared" si="93"/>
        <v>0</v>
      </c>
      <c r="CL67" s="33">
        <f t="shared" si="93"/>
        <v>238</v>
      </c>
      <c r="CM67" s="33">
        <f t="shared" si="93"/>
        <v>59</v>
      </c>
      <c r="CN67" s="33">
        <f t="shared" si="93"/>
        <v>59</v>
      </c>
      <c r="CO67" s="33">
        <f t="shared" si="93"/>
        <v>60</v>
      </c>
      <c r="CP67" s="33">
        <f t="shared" si="93"/>
        <v>60</v>
      </c>
      <c r="DA67" s="34"/>
      <c r="DB67" s="34"/>
      <c r="DC67" s="34"/>
      <c r="DD67" s="34"/>
      <c r="DE67" s="34"/>
      <c r="DF67" s="34"/>
    </row>
    <row r="68" spans="1:110" s="36" customFormat="1" ht="15" customHeight="1" x14ac:dyDescent="0.2">
      <c r="A68" s="30" t="str">
        <f t="shared" si="58"/>
        <v>501059</v>
      </c>
      <c r="B68" s="92"/>
      <c r="C68" s="92"/>
      <c r="D68" s="92"/>
      <c r="E68" s="92" t="s">
        <v>105</v>
      </c>
      <c r="F68" s="92"/>
      <c r="G68" s="92"/>
      <c r="H68" s="53" t="s">
        <v>105</v>
      </c>
      <c r="I68" s="38" t="s">
        <v>312</v>
      </c>
      <c r="J68" s="33">
        <f t="shared" ref="J68:AL68" si="94">J140+J243</f>
        <v>0</v>
      </c>
      <c r="K68" s="33">
        <f t="shared" si="94"/>
        <v>1775</v>
      </c>
      <c r="L68" s="33">
        <f t="shared" si="94"/>
        <v>193</v>
      </c>
      <c r="M68" s="33">
        <f t="shared" si="94"/>
        <v>778</v>
      </c>
      <c r="N68" s="33">
        <f t="shared" si="94"/>
        <v>404</v>
      </c>
      <c r="O68" s="33">
        <f t="shared" si="94"/>
        <v>400</v>
      </c>
      <c r="P68" s="33">
        <f t="shared" si="94"/>
        <v>16</v>
      </c>
      <c r="Q68" s="33">
        <f t="shared" si="94"/>
        <v>11</v>
      </c>
      <c r="R68" s="33">
        <f t="shared" si="94"/>
        <v>27</v>
      </c>
      <c r="S68" s="33">
        <f t="shared" si="94"/>
        <v>0</v>
      </c>
      <c r="T68" s="33">
        <f t="shared" si="94"/>
        <v>0</v>
      </c>
      <c r="U68" s="33">
        <f t="shared" si="94"/>
        <v>0</v>
      </c>
      <c r="V68" s="33">
        <f t="shared" si="94"/>
        <v>0</v>
      </c>
      <c r="W68" s="33">
        <f t="shared" si="94"/>
        <v>0</v>
      </c>
      <c r="X68" s="33">
        <f t="shared" si="94"/>
        <v>0</v>
      </c>
      <c r="Y68" s="33">
        <f t="shared" si="94"/>
        <v>0</v>
      </c>
      <c r="Z68" s="33">
        <f t="shared" si="94"/>
        <v>0</v>
      </c>
      <c r="AA68" s="33">
        <f t="shared" si="94"/>
        <v>1775</v>
      </c>
      <c r="AB68" s="33">
        <f t="shared" si="94"/>
        <v>193</v>
      </c>
      <c r="AC68" s="33">
        <f t="shared" si="94"/>
        <v>778</v>
      </c>
      <c r="AD68" s="33">
        <f t="shared" si="94"/>
        <v>404</v>
      </c>
      <c r="AE68" s="33">
        <f t="shared" si="94"/>
        <v>400</v>
      </c>
      <c r="AF68" s="33">
        <f t="shared" si="94"/>
        <v>16</v>
      </c>
      <c r="AG68" s="33">
        <f t="shared" si="94"/>
        <v>11</v>
      </c>
      <c r="AH68" s="33">
        <f t="shared" si="94"/>
        <v>27</v>
      </c>
      <c r="AI68" s="33">
        <f t="shared" si="94"/>
        <v>0</v>
      </c>
      <c r="AJ68" s="33">
        <f t="shared" si="94"/>
        <v>0</v>
      </c>
      <c r="AK68" s="33">
        <f t="shared" si="94"/>
        <v>0</v>
      </c>
      <c r="AL68" s="33">
        <f t="shared" si="94"/>
        <v>0</v>
      </c>
      <c r="AM68" s="33"/>
      <c r="AN68" s="33">
        <f>AN140+AN243</f>
        <v>0</v>
      </c>
      <c r="AO68" s="33"/>
      <c r="AP68" s="33">
        <f t="shared" ref="AP68:BA68" si="95">AP140+AP243</f>
        <v>1775</v>
      </c>
      <c r="AQ68" s="33">
        <f t="shared" si="95"/>
        <v>193</v>
      </c>
      <c r="AR68" s="33">
        <f t="shared" si="95"/>
        <v>778</v>
      </c>
      <c r="AS68" s="33">
        <f t="shared" si="95"/>
        <v>404</v>
      </c>
      <c r="AT68" s="33">
        <f t="shared" si="95"/>
        <v>400</v>
      </c>
      <c r="AU68" s="33">
        <f t="shared" si="95"/>
        <v>16</v>
      </c>
      <c r="AV68" s="33">
        <f t="shared" si="95"/>
        <v>11</v>
      </c>
      <c r="AW68" s="33">
        <f t="shared" si="95"/>
        <v>27</v>
      </c>
      <c r="AX68" s="33">
        <f t="shared" si="95"/>
        <v>0</v>
      </c>
      <c r="AY68" s="33">
        <f t="shared" si="95"/>
        <v>0</v>
      </c>
      <c r="AZ68" s="33">
        <f t="shared" si="95"/>
        <v>0</v>
      </c>
      <c r="BA68" s="33">
        <f t="shared" si="95"/>
        <v>0</v>
      </c>
      <c r="BB68" s="33"/>
      <c r="BC68" s="33">
        <f>BC140+BC243</f>
        <v>0</v>
      </c>
      <c r="BD68" s="33"/>
      <c r="BE68" s="33">
        <f t="shared" ref="BE68:CP68" si="96">BE140+BE243</f>
        <v>1775</v>
      </c>
      <c r="BF68" s="33">
        <f t="shared" si="96"/>
        <v>193</v>
      </c>
      <c r="BG68" s="33">
        <f t="shared" si="96"/>
        <v>778</v>
      </c>
      <c r="BH68" s="33">
        <f t="shared" si="96"/>
        <v>404</v>
      </c>
      <c r="BI68" s="33">
        <f t="shared" si="96"/>
        <v>400</v>
      </c>
      <c r="BJ68" s="33">
        <f t="shared" si="96"/>
        <v>16</v>
      </c>
      <c r="BK68" s="33">
        <f t="shared" si="96"/>
        <v>11</v>
      </c>
      <c r="BL68" s="33">
        <f t="shared" si="96"/>
        <v>27</v>
      </c>
      <c r="BM68" s="33">
        <f t="shared" si="96"/>
        <v>0</v>
      </c>
      <c r="BN68" s="33">
        <f t="shared" si="96"/>
        <v>0</v>
      </c>
      <c r="BO68" s="33">
        <f t="shared" si="96"/>
        <v>0</v>
      </c>
      <c r="BP68" s="33">
        <f t="shared" si="96"/>
        <v>0</v>
      </c>
      <c r="BQ68" s="33">
        <f t="shared" si="96"/>
        <v>0</v>
      </c>
      <c r="BR68" s="33">
        <f t="shared" si="96"/>
        <v>1775</v>
      </c>
      <c r="BS68" s="33">
        <f t="shared" si="96"/>
        <v>193</v>
      </c>
      <c r="BT68" s="33">
        <f t="shared" si="96"/>
        <v>778</v>
      </c>
      <c r="BU68" s="33">
        <f t="shared" si="96"/>
        <v>404</v>
      </c>
      <c r="BV68" s="33">
        <f t="shared" si="96"/>
        <v>400</v>
      </c>
      <c r="BW68" s="33">
        <f t="shared" si="96"/>
        <v>0</v>
      </c>
      <c r="BX68" s="33">
        <f t="shared" si="96"/>
        <v>0</v>
      </c>
      <c r="BY68" s="33">
        <f t="shared" si="96"/>
        <v>0</v>
      </c>
      <c r="BZ68" s="33">
        <f t="shared" si="96"/>
        <v>0</v>
      </c>
      <c r="CA68" s="33">
        <f t="shared" si="96"/>
        <v>0</v>
      </c>
      <c r="CB68" s="33">
        <f t="shared" si="96"/>
        <v>1775</v>
      </c>
      <c r="CC68" s="33">
        <f t="shared" si="96"/>
        <v>193</v>
      </c>
      <c r="CD68" s="33">
        <f t="shared" si="96"/>
        <v>778</v>
      </c>
      <c r="CE68" s="33">
        <f t="shared" si="96"/>
        <v>404</v>
      </c>
      <c r="CF68" s="33">
        <f t="shared" si="96"/>
        <v>400</v>
      </c>
      <c r="CG68" s="33">
        <f t="shared" si="96"/>
        <v>0</v>
      </c>
      <c r="CH68" s="33">
        <f t="shared" si="96"/>
        <v>0</v>
      </c>
      <c r="CI68" s="33">
        <f t="shared" si="96"/>
        <v>0</v>
      </c>
      <c r="CJ68" s="33">
        <f t="shared" si="96"/>
        <v>0</v>
      </c>
      <c r="CK68" s="33">
        <f t="shared" si="96"/>
        <v>0</v>
      </c>
      <c r="CL68" s="33">
        <f t="shared" si="96"/>
        <v>1775</v>
      </c>
      <c r="CM68" s="33">
        <f t="shared" si="96"/>
        <v>193</v>
      </c>
      <c r="CN68" s="33">
        <f t="shared" si="96"/>
        <v>778</v>
      </c>
      <c r="CO68" s="33">
        <f t="shared" si="96"/>
        <v>404</v>
      </c>
      <c r="CP68" s="33">
        <f t="shared" si="96"/>
        <v>400</v>
      </c>
      <c r="DA68" s="34"/>
      <c r="DB68" s="34"/>
      <c r="DC68" s="34"/>
      <c r="DD68" s="34"/>
      <c r="DE68" s="34"/>
      <c r="DF68" s="34"/>
    </row>
    <row r="69" spans="1:110" s="36" customFormat="1" ht="16.5" customHeight="1" x14ac:dyDescent="0.2">
      <c r="A69" s="30" t="str">
        <f t="shared" si="58"/>
        <v>501070</v>
      </c>
      <c r="B69" s="92"/>
      <c r="C69" s="92"/>
      <c r="D69" s="92"/>
      <c r="E69" s="92" t="s">
        <v>107</v>
      </c>
      <c r="F69" s="92"/>
      <c r="G69" s="92"/>
      <c r="H69" s="53" t="s">
        <v>107</v>
      </c>
      <c r="I69" s="38" t="s">
        <v>108</v>
      </c>
      <c r="J69" s="33">
        <f t="shared" ref="J69:AL69" si="97">J70</f>
        <v>3125</v>
      </c>
      <c r="K69" s="33">
        <f t="shared" si="97"/>
        <v>3125</v>
      </c>
      <c r="L69" s="33">
        <f t="shared" si="97"/>
        <v>100</v>
      </c>
      <c r="M69" s="33">
        <f t="shared" si="97"/>
        <v>1554</v>
      </c>
      <c r="N69" s="33">
        <f t="shared" si="97"/>
        <v>115</v>
      </c>
      <c r="O69" s="33">
        <f t="shared" si="97"/>
        <v>1356</v>
      </c>
      <c r="P69" s="33">
        <f t="shared" si="97"/>
        <v>15</v>
      </c>
      <c r="Q69" s="33">
        <f t="shared" si="97"/>
        <v>356</v>
      </c>
      <c r="R69" s="33">
        <f t="shared" si="97"/>
        <v>371</v>
      </c>
      <c r="S69" s="33">
        <f t="shared" si="97"/>
        <v>0</v>
      </c>
      <c r="T69" s="33">
        <f t="shared" si="97"/>
        <v>0</v>
      </c>
      <c r="U69" s="33">
        <f t="shared" si="97"/>
        <v>0</v>
      </c>
      <c r="V69" s="33">
        <f t="shared" si="97"/>
        <v>0</v>
      </c>
      <c r="W69" s="33">
        <f t="shared" si="97"/>
        <v>0</v>
      </c>
      <c r="X69" s="33">
        <f t="shared" si="97"/>
        <v>0</v>
      </c>
      <c r="Y69" s="33">
        <f t="shared" si="97"/>
        <v>0</v>
      </c>
      <c r="Z69" s="33">
        <f t="shared" si="97"/>
        <v>0</v>
      </c>
      <c r="AA69" s="33">
        <f t="shared" si="97"/>
        <v>3125</v>
      </c>
      <c r="AB69" s="33">
        <f t="shared" si="97"/>
        <v>100</v>
      </c>
      <c r="AC69" s="33">
        <f t="shared" si="97"/>
        <v>1554</v>
      </c>
      <c r="AD69" s="33">
        <f t="shared" si="97"/>
        <v>115</v>
      </c>
      <c r="AE69" s="33">
        <f t="shared" si="97"/>
        <v>1356</v>
      </c>
      <c r="AF69" s="33">
        <f t="shared" si="97"/>
        <v>15</v>
      </c>
      <c r="AG69" s="33">
        <f t="shared" si="97"/>
        <v>356</v>
      </c>
      <c r="AH69" s="33">
        <f t="shared" si="97"/>
        <v>371</v>
      </c>
      <c r="AI69" s="33">
        <f t="shared" si="97"/>
        <v>0</v>
      </c>
      <c r="AJ69" s="33">
        <f t="shared" si="97"/>
        <v>0</v>
      </c>
      <c r="AK69" s="33">
        <f t="shared" si="97"/>
        <v>0</v>
      </c>
      <c r="AL69" s="33">
        <f t="shared" si="97"/>
        <v>0</v>
      </c>
      <c r="AM69" s="33"/>
      <c r="AN69" s="33">
        <f>AN70</f>
        <v>0</v>
      </c>
      <c r="AO69" s="33"/>
      <c r="AP69" s="33">
        <f t="shared" ref="AP69:BA69" si="98">AP70</f>
        <v>3125</v>
      </c>
      <c r="AQ69" s="33">
        <f t="shared" si="98"/>
        <v>100</v>
      </c>
      <c r="AR69" s="33">
        <f t="shared" si="98"/>
        <v>1554</v>
      </c>
      <c r="AS69" s="33">
        <f t="shared" si="98"/>
        <v>115</v>
      </c>
      <c r="AT69" s="33">
        <f t="shared" si="98"/>
        <v>1356</v>
      </c>
      <c r="AU69" s="33">
        <f t="shared" si="98"/>
        <v>15</v>
      </c>
      <c r="AV69" s="33">
        <f t="shared" si="98"/>
        <v>356</v>
      </c>
      <c r="AW69" s="33">
        <f t="shared" si="98"/>
        <v>371</v>
      </c>
      <c r="AX69" s="33">
        <f t="shared" si="98"/>
        <v>0</v>
      </c>
      <c r="AY69" s="33">
        <f t="shared" si="98"/>
        <v>0</v>
      </c>
      <c r="AZ69" s="33">
        <f t="shared" si="98"/>
        <v>0</v>
      </c>
      <c r="BA69" s="33">
        <f t="shared" si="98"/>
        <v>0</v>
      </c>
      <c r="BB69" s="33"/>
      <c r="BC69" s="33">
        <f>BC70</f>
        <v>0</v>
      </c>
      <c r="BD69" s="33"/>
      <c r="BE69" s="33">
        <f t="shared" ref="BE69:CP69" si="99">BE70</f>
        <v>3125</v>
      </c>
      <c r="BF69" s="33">
        <f t="shared" si="99"/>
        <v>100</v>
      </c>
      <c r="BG69" s="33">
        <f t="shared" si="99"/>
        <v>1554</v>
      </c>
      <c r="BH69" s="33">
        <f t="shared" si="99"/>
        <v>115</v>
      </c>
      <c r="BI69" s="33">
        <f t="shared" si="99"/>
        <v>1356</v>
      </c>
      <c r="BJ69" s="33">
        <f t="shared" si="99"/>
        <v>15</v>
      </c>
      <c r="BK69" s="33">
        <f t="shared" si="99"/>
        <v>356</v>
      </c>
      <c r="BL69" s="33">
        <f t="shared" si="99"/>
        <v>371</v>
      </c>
      <c r="BM69" s="33">
        <f t="shared" si="99"/>
        <v>0</v>
      </c>
      <c r="BN69" s="33">
        <f t="shared" si="99"/>
        <v>0</v>
      </c>
      <c r="BO69" s="33">
        <f t="shared" si="99"/>
        <v>0</v>
      </c>
      <c r="BP69" s="33">
        <f t="shared" si="99"/>
        <v>0</v>
      </c>
      <c r="BQ69" s="33">
        <f t="shared" si="99"/>
        <v>0</v>
      </c>
      <c r="BR69" s="33">
        <f t="shared" si="99"/>
        <v>3125</v>
      </c>
      <c r="BS69" s="33">
        <f t="shared" si="99"/>
        <v>100</v>
      </c>
      <c r="BT69" s="33">
        <f t="shared" si="99"/>
        <v>1554</v>
      </c>
      <c r="BU69" s="33">
        <f t="shared" si="99"/>
        <v>115</v>
      </c>
      <c r="BV69" s="33">
        <f t="shared" si="99"/>
        <v>1356</v>
      </c>
      <c r="BW69" s="33">
        <f t="shared" si="99"/>
        <v>0</v>
      </c>
      <c r="BX69" s="33">
        <f t="shared" si="99"/>
        <v>0</v>
      </c>
      <c r="BY69" s="33">
        <f t="shared" si="99"/>
        <v>0</v>
      </c>
      <c r="BZ69" s="33">
        <f t="shared" si="99"/>
        <v>0</v>
      </c>
      <c r="CA69" s="33">
        <f t="shared" si="99"/>
        <v>0</v>
      </c>
      <c r="CB69" s="33">
        <f t="shared" si="99"/>
        <v>3125</v>
      </c>
      <c r="CC69" s="33">
        <f t="shared" si="99"/>
        <v>100</v>
      </c>
      <c r="CD69" s="33">
        <f t="shared" si="99"/>
        <v>1554</v>
      </c>
      <c r="CE69" s="33">
        <f t="shared" si="99"/>
        <v>115</v>
      </c>
      <c r="CF69" s="33">
        <f t="shared" si="99"/>
        <v>1356</v>
      </c>
      <c r="CG69" s="33">
        <f t="shared" si="99"/>
        <v>0</v>
      </c>
      <c r="CH69" s="33">
        <f t="shared" si="99"/>
        <v>0</v>
      </c>
      <c r="CI69" s="33">
        <f t="shared" si="99"/>
        <v>0</v>
      </c>
      <c r="CJ69" s="33">
        <f t="shared" si="99"/>
        <v>0</v>
      </c>
      <c r="CK69" s="33">
        <f t="shared" si="99"/>
        <v>0</v>
      </c>
      <c r="CL69" s="33">
        <f t="shared" si="99"/>
        <v>3125</v>
      </c>
      <c r="CM69" s="33">
        <f t="shared" si="99"/>
        <v>100</v>
      </c>
      <c r="CN69" s="33">
        <f t="shared" si="99"/>
        <v>1554</v>
      </c>
      <c r="CO69" s="33">
        <f t="shared" si="99"/>
        <v>115</v>
      </c>
      <c r="CP69" s="33">
        <f t="shared" si="99"/>
        <v>1356</v>
      </c>
      <c r="DA69" s="34"/>
      <c r="DB69" s="34"/>
      <c r="DC69" s="34"/>
      <c r="DD69" s="34"/>
      <c r="DE69" s="34"/>
      <c r="DF69" s="34"/>
    </row>
    <row r="70" spans="1:110" s="43" customFormat="1" ht="15.75" customHeight="1" x14ac:dyDescent="0.2">
      <c r="A70" s="30" t="str">
        <f t="shared" si="58"/>
        <v>501071</v>
      </c>
      <c r="B70" s="92"/>
      <c r="C70" s="92"/>
      <c r="D70" s="92"/>
      <c r="E70" s="92" t="s">
        <v>109</v>
      </c>
      <c r="F70" s="92"/>
      <c r="G70" s="92"/>
      <c r="H70" s="53" t="s">
        <v>109</v>
      </c>
      <c r="I70" s="38" t="s">
        <v>313</v>
      </c>
      <c r="J70" s="33">
        <f t="shared" ref="J70:AL70" si="100">J144+J248</f>
        <v>3125</v>
      </c>
      <c r="K70" s="33">
        <f t="shared" si="100"/>
        <v>3125</v>
      </c>
      <c r="L70" s="33">
        <f t="shared" si="100"/>
        <v>100</v>
      </c>
      <c r="M70" s="33">
        <f t="shared" si="100"/>
        <v>1554</v>
      </c>
      <c r="N70" s="33">
        <f t="shared" si="100"/>
        <v>115</v>
      </c>
      <c r="O70" s="33">
        <f t="shared" si="100"/>
        <v>1356</v>
      </c>
      <c r="P70" s="33">
        <f t="shared" si="100"/>
        <v>15</v>
      </c>
      <c r="Q70" s="33">
        <f t="shared" si="100"/>
        <v>356</v>
      </c>
      <c r="R70" s="33">
        <f t="shared" si="100"/>
        <v>371</v>
      </c>
      <c r="S70" s="33">
        <f t="shared" si="100"/>
        <v>0</v>
      </c>
      <c r="T70" s="33">
        <f t="shared" si="100"/>
        <v>0</v>
      </c>
      <c r="U70" s="33">
        <f t="shared" si="100"/>
        <v>0</v>
      </c>
      <c r="V70" s="33">
        <f t="shared" si="100"/>
        <v>0</v>
      </c>
      <c r="W70" s="33">
        <f t="shared" si="100"/>
        <v>0</v>
      </c>
      <c r="X70" s="33">
        <f t="shared" si="100"/>
        <v>0</v>
      </c>
      <c r="Y70" s="33">
        <f t="shared" si="100"/>
        <v>0</v>
      </c>
      <c r="Z70" s="33">
        <f t="shared" si="100"/>
        <v>0</v>
      </c>
      <c r="AA70" s="33">
        <f t="shared" si="100"/>
        <v>3125</v>
      </c>
      <c r="AB70" s="33">
        <f t="shared" si="100"/>
        <v>100</v>
      </c>
      <c r="AC70" s="33">
        <f t="shared" si="100"/>
        <v>1554</v>
      </c>
      <c r="AD70" s="33">
        <f t="shared" si="100"/>
        <v>115</v>
      </c>
      <c r="AE70" s="33">
        <f t="shared" si="100"/>
        <v>1356</v>
      </c>
      <c r="AF70" s="33">
        <f t="shared" si="100"/>
        <v>15</v>
      </c>
      <c r="AG70" s="33">
        <f t="shared" si="100"/>
        <v>356</v>
      </c>
      <c r="AH70" s="33">
        <f t="shared" si="100"/>
        <v>371</v>
      </c>
      <c r="AI70" s="33">
        <f t="shared" si="100"/>
        <v>0</v>
      </c>
      <c r="AJ70" s="33">
        <f t="shared" si="100"/>
        <v>0</v>
      </c>
      <c r="AK70" s="33">
        <f t="shared" si="100"/>
        <v>0</v>
      </c>
      <c r="AL70" s="33">
        <f t="shared" si="100"/>
        <v>0</v>
      </c>
      <c r="AM70" s="33"/>
      <c r="AN70" s="33">
        <f>AN144+AN248</f>
        <v>0</v>
      </c>
      <c r="AO70" s="33"/>
      <c r="AP70" s="33">
        <f t="shared" ref="AP70:BA70" si="101">AP144+AP248</f>
        <v>3125</v>
      </c>
      <c r="AQ70" s="33">
        <f t="shared" si="101"/>
        <v>100</v>
      </c>
      <c r="AR70" s="33">
        <f t="shared" si="101"/>
        <v>1554</v>
      </c>
      <c r="AS70" s="33">
        <f t="shared" si="101"/>
        <v>115</v>
      </c>
      <c r="AT70" s="33">
        <f t="shared" si="101"/>
        <v>1356</v>
      </c>
      <c r="AU70" s="33">
        <f t="shared" si="101"/>
        <v>15</v>
      </c>
      <c r="AV70" s="33">
        <f t="shared" si="101"/>
        <v>356</v>
      </c>
      <c r="AW70" s="33">
        <f t="shared" si="101"/>
        <v>371</v>
      </c>
      <c r="AX70" s="33">
        <f t="shared" si="101"/>
        <v>0</v>
      </c>
      <c r="AY70" s="33">
        <f t="shared" si="101"/>
        <v>0</v>
      </c>
      <c r="AZ70" s="33">
        <f t="shared" si="101"/>
        <v>0</v>
      </c>
      <c r="BA70" s="33">
        <f t="shared" si="101"/>
        <v>0</v>
      </c>
      <c r="BB70" s="33"/>
      <c r="BC70" s="33">
        <f>BC144+BC248</f>
        <v>0</v>
      </c>
      <c r="BD70" s="33"/>
      <c r="BE70" s="33">
        <f t="shared" ref="BE70:CP70" si="102">BE144+BE248</f>
        <v>3125</v>
      </c>
      <c r="BF70" s="33">
        <f t="shared" si="102"/>
        <v>100</v>
      </c>
      <c r="BG70" s="33">
        <f t="shared" si="102"/>
        <v>1554</v>
      </c>
      <c r="BH70" s="33">
        <f t="shared" si="102"/>
        <v>115</v>
      </c>
      <c r="BI70" s="33">
        <f t="shared" si="102"/>
        <v>1356</v>
      </c>
      <c r="BJ70" s="33">
        <f t="shared" si="102"/>
        <v>15</v>
      </c>
      <c r="BK70" s="33">
        <f t="shared" si="102"/>
        <v>356</v>
      </c>
      <c r="BL70" s="33">
        <f t="shared" si="102"/>
        <v>371</v>
      </c>
      <c r="BM70" s="33">
        <f t="shared" si="102"/>
        <v>0</v>
      </c>
      <c r="BN70" s="33">
        <f t="shared" si="102"/>
        <v>0</v>
      </c>
      <c r="BO70" s="33">
        <f t="shared" si="102"/>
        <v>0</v>
      </c>
      <c r="BP70" s="33">
        <f t="shared" si="102"/>
        <v>0</v>
      </c>
      <c r="BQ70" s="33">
        <f t="shared" si="102"/>
        <v>0</v>
      </c>
      <c r="BR70" s="33">
        <f t="shared" si="102"/>
        <v>3125</v>
      </c>
      <c r="BS70" s="33">
        <f t="shared" si="102"/>
        <v>100</v>
      </c>
      <c r="BT70" s="33">
        <f t="shared" si="102"/>
        <v>1554</v>
      </c>
      <c r="BU70" s="33">
        <f t="shared" si="102"/>
        <v>115</v>
      </c>
      <c r="BV70" s="33">
        <f t="shared" si="102"/>
        <v>1356</v>
      </c>
      <c r="BW70" s="33">
        <f t="shared" si="102"/>
        <v>0</v>
      </c>
      <c r="BX70" s="33">
        <f t="shared" si="102"/>
        <v>0</v>
      </c>
      <c r="BY70" s="33">
        <f t="shared" si="102"/>
        <v>0</v>
      </c>
      <c r="BZ70" s="33">
        <f t="shared" si="102"/>
        <v>0</v>
      </c>
      <c r="CA70" s="33">
        <f t="shared" si="102"/>
        <v>0</v>
      </c>
      <c r="CB70" s="33">
        <f t="shared" si="102"/>
        <v>3125</v>
      </c>
      <c r="CC70" s="33">
        <f t="shared" si="102"/>
        <v>100</v>
      </c>
      <c r="CD70" s="33">
        <f t="shared" si="102"/>
        <v>1554</v>
      </c>
      <c r="CE70" s="33">
        <f t="shared" si="102"/>
        <v>115</v>
      </c>
      <c r="CF70" s="33">
        <f t="shared" si="102"/>
        <v>1356</v>
      </c>
      <c r="CG70" s="33">
        <f t="shared" si="102"/>
        <v>0</v>
      </c>
      <c r="CH70" s="33">
        <f t="shared" si="102"/>
        <v>0</v>
      </c>
      <c r="CI70" s="33">
        <f t="shared" si="102"/>
        <v>0</v>
      </c>
      <c r="CJ70" s="33">
        <f t="shared" si="102"/>
        <v>0</v>
      </c>
      <c r="CK70" s="33">
        <f t="shared" si="102"/>
        <v>0</v>
      </c>
      <c r="CL70" s="33">
        <f t="shared" si="102"/>
        <v>3125</v>
      </c>
      <c r="CM70" s="33">
        <f t="shared" si="102"/>
        <v>100</v>
      </c>
      <c r="CN70" s="33">
        <f t="shared" si="102"/>
        <v>1554</v>
      </c>
      <c r="CO70" s="33">
        <f t="shared" si="102"/>
        <v>115</v>
      </c>
      <c r="CP70" s="33">
        <f t="shared" si="102"/>
        <v>1356</v>
      </c>
      <c r="DA70" s="34"/>
      <c r="DB70" s="34"/>
      <c r="DC70" s="34"/>
      <c r="DD70" s="34"/>
      <c r="DE70" s="34"/>
      <c r="DF70" s="34"/>
    </row>
    <row r="71" spans="1:110" s="36" customFormat="1" ht="19.5" customHeight="1" x14ac:dyDescent="0.2">
      <c r="A71" s="30" t="str">
        <f t="shared" ref="A71:A102" si="103">CONCATENATE("5110",H71)</f>
        <v>51105110</v>
      </c>
      <c r="B71" s="92" t="s">
        <v>111</v>
      </c>
      <c r="C71" s="92"/>
      <c r="D71" s="92"/>
      <c r="E71" s="92"/>
      <c r="F71" s="92"/>
      <c r="G71" s="92"/>
      <c r="H71" s="53" t="s">
        <v>111</v>
      </c>
      <c r="I71" s="38" t="s">
        <v>112</v>
      </c>
      <c r="J71" s="33">
        <f t="shared" ref="J71:AL71" si="104">J72+J143</f>
        <v>200</v>
      </c>
      <c r="K71" s="33">
        <f t="shared" si="104"/>
        <v>13135</v>
      </c>
      <c r="L71" s="33">
        <f t="shared" si="104"/>
        <v>3284</v>
      </c>
      <c r="M71" s="33">
        <f t="shared" si="104"/>
        <v>3624</v>
      </c>
      <c r="N71" s="33">
        <f t="shared" si="104"/>
        <v>4393</v>
      </c>
      <c r="O71" s="33">
        <f t="shared" si="104"/>
        <v>1834</v>
      </c>
      <c r="P71" s="33">
        <f t="shared" si="104"/>
        <v>50</v>
      </c>
      <c r="Q71" s="33">
        <f t="shared" si="104"/>
        <v>50</v>
      </c>
      <c r="R71" s="33">
        <f t="shared" si="104"/>
        <v>100</v>
      </c>
      <c r="S71" s="33">
        <f t="shared" si="104"/>
        <v>0</v>
      </c>
      <c r="T71" s="33">
        <f t="shared" si="104"/>
        <v>0</v>
      </c>
      <c r="U71" s="33">
        <f t="shared" si="104"/>
        <v>0</v>
      </c>
      <c r="V71" s="33">
        <f t="shared" si="104"/>
        <v>0</v>
      </c>
      <c r="W71" s="33">
        <f t="shared" si="104"/>
        <v>0</v>
      </c>
      <c r="X71" s="33">
        <f t="shared" si="104"/>
        <v>0</v>
      </c>
      <c r="Y71" s="33">
        <f t="shared" si="104"/>
        <v>0</v>
      </c>
      <c r="Z71" s="33">
        <f t="shared" si="104"/>
        <v>0</v>
      </c>
      <c r="AA71" s="33">
        <f t="shared" si="104"/>
        <v>13135</v>
      </c>
      <c r="AB71" s="33">
        <f t="shared" si="104"/>
        <v>3284</v>
      </c>
      <c r="AC71" s="33">
        <f t="shared" si="104"/>
        <v>3624</v>
      </c>
      <c r="AD71" s="33">
        <f t="shared" si="104"/>
        <v>4393</v>
      </c>
      <c r="AE71" s="33">
        <f t="shared" si="104"/>
        <v>1834</v>
      </c>
      <c r="AF71" s="33">
        <f t="shared" si="104"/>
        <v>50</v>
      </c>
      <c r="AG71" s="33">
        <f t="shared" si="104"/>
        <v>50</v>
      </c>
      <c r="AH71" s="33">
        <f t="shared" si="104"/>
        <v>100</v>
      </c>
      <c r="AI71" s="33">
        <f t="shared" si="104"/>
        <v>0</v>
      </c>
      <c r="AJ71" s="33">
        <f t="shared" si="104"/>
        <v>0</v>
      </c>
      <c r="AK71" s="33">
        <f t="shared" si="104"/>
        <v>0</v>
      </c>
      <c r="AL71" s="33">
        <f t="shared" si="104"/>
        <v>0</v>
      </c>
      <c r="AM71" s="33"/>
      <c r="AN71" s="33">
        <f>AN72+AN143</f>
        <v>0</v>
      </c>
      <c r="AO71" s="33"/>
      <c r="AP71" s="33">
        <f t="shared" ref="AP71:BA71" si="105">AP72+AP143</f>
        <v>13135</v>
      </c>
      <c r="AQ71" s="33">
        <f t="shared" si="105"/>
        <v>3284</v>
      </c>
      <c r="AR71" s="33">
        <f t="shared" si="105"/>
        <v>3624</v>
      </c>
      <c r="AS71" s="33">
        <f t="shared" si="105"/>
        <v>4393</v>
      </c>
      <c r="AT71" s="33">
        <f t="shared" si="105"/>
        <v>1834</v>
      </c>
      <c r="AU71" s="33">
        <f t="shared" si="105"/>
        <v>50</v>
      </c>
      <c r="AV71" s="33">
        <f t="shared" si="105"/>
        <v>50</v>
      </c>
      <c r="AW71" s="33">
        <f t="shared" si="105"/>
        <v>100</v>
      </c>
      <c r="AX71" s="33">
        <f t="shared" si="105"/>
        <v>0</v>
      </c>
      <c r="AY71" s="33">
        <f t="shared" si="105"/>
        <v>0</v>
      </c>
      <c r="AZ71" s="33">
        <f t="shared" si="105"/>
        <v>0</v>
      </c>
      <c r="BA71" s="33">
        <f t="shared" si="105"/>
        <v>0</v>
      </c>
      <c r="BB71" s="33"/>
      <c r="BC71" s="33">
        <f>BC72+BC143</f>
        <v>0</v>
      </c>
      <c r="BD71" s="33"/>
      <c r="BE71" s="33">
        <f t="shared" ref="BE71:CP71" si="106">BE72+BE143</f>
        <v>13135</v>
      </c>
      <c r="BF71" s="33">
        <f t="shared" si="106"/>
        <v>3284</v>
      </c>
      <c r="BG71" s="33">
        <f t="shared" si="106"/>
        <v>3624</v>
      </c>
      <c r="BH71" s="33">
        <f t="shared" si="106"/>
        <v>4393</v>
      </c>
      <c r="BI71" s="33">
        <f t="shared" si="106"/>
        <v>1834</v>
      </c>
      <c r="BJ71" s="33">
        <f t="shared" si="106"/>
        <v>50</v>
      </c>
      <c r="BK71" s="33">
        <f t="shared" si="106"/>
        <v>50</v>
      </c>
      <c r="BL71" s="33">
        <f t="shared" si="106"/>
        <v>100</v>
      </c>
      <c r="BM71" s="33">
        <f t="shared" si="106"/>
        <v>0</v>
      </c>
      <c r="BN71" s="33">
        <f t="shared" si="106"/>
        <v>0</v>
      </c>
      <c r="BO71" s="33">
        <f t="shared" si="106"/>
        <v>0</v>
      </c>
      <c r="BP71" s="33">
        <f t="shared" si="106"/>
        <v>0</v>
      </c>
      <c r="BQ71" s="33">
        <f t="shared" si="106"/>
        <v>0</v>
      </c>
      <c r="BR71" s="33">
        <f t="shared" si="106"/>
        <v>13135</v>
      </c>
      <c r="BS71" s="33">
        <f t="shared" si="106"/>
        <v>3284</v>
      </c>
      <c r="BT71" s="33">
        <f t="shared" si="106"/>
        <v>3624</v>
      </c>
      <c r="BU71" s="33">
        <f t="shared" si="106"/>
        <v>4393</v>
      </c>
      <c r="BV71" s="33">
        <f t="shared" si="106"/>
        <v>1834</v>
      </c>
      <c r="BW71" s="33">
        <f t="shared" si="106"/>
        <v>0</v>
      </c>
      <c r="BX71" s="33">
        <f t="shared" si="106"/>
        <v>0</v>
      </c>
      <c r="BY71" s="33">
        <f t="shared" si="106"/>
        <v>0</v>
      </c>
      <c r="BZ71" s="33">
        <f t="shared" si="106"/>
        <v>0</v>
      </c>
      <c r="CA71" s="33">
        <f t="shared" si="106"/>
        <v>0</v>
      </c>
      <c r="CB71" s="33">
        <f t="shared" si="106"/>
        <v>13135</v>
      </c>
      <c r="CC71" s="33">
        <f t="shared" si="106"/>
        <v>3284</v>
      </c>
      <c r="CD71" s="33">
        <f t="shared" si="106"/>
        <v>3624</v>
      </c>
      <c r="CE71" s="33">
        <f t="shared" si="106"/>
        <v>4393</v>
      </c>
      <c r="CF71" s="33">
        <f t="shared" si="106"/>
        <v>1834</v>
      </c>
      <c r="CG71" s="33">
        <f t="shared" si="106"/>
        <v>0</v>
      </c>
      <c r="CH71" s="33">
        <f t="shared" si="106"/>
        <v>0</v>
      </c>
      <c r="CI71" s="33">
        <f t="shared" si="106"/>
        <v>0</v>
      </c>
      <c r="CJ71" s="33">
        <f t="shared" si="106"/>
        <v>0</v>
      </c>
      <c r="CK71" s="33">
        <f t="shared" si="106"/>
        <v>0</v>
      </c>
      <c r="CL71" s="33">
        <f t="shared" si="106"/>
        <v>13135</v>
      </c>
      <c r="CM71" s="33">
        <f t="shared" si="106"/>
        <v>3284</v>
      </c>
      <c r="CN71" s="33">
        <f t="shared" si="106"/>
        <v>3624</v>
      </c>
      <c r="CO71" s="33">
        <f t="shared" si="106"/>
        <v>4393</v>
      </c>
      <c r="CP71" s="33">
        <f t="shared" si="106"/>
        <v>1834</v>
      </c>
      <c r="DA71" s="34"/>
      <c r="DB71" s="34"/>
      <c r="DC71" s="34"/>
      <c r="DD71" s="34"/>
      <c r="DE71" s="34"/>
      <c r="DF71" s="34"/>
    </row>
    <row r="72" spans="1:110" s="36" customFormat="1" ht="16.5" customHeight="1" x14ac:dyDescent="0.2">
      <c r="A72" s="30" t="str">
        <f t="shared" si="103"/>
        <v>511001</v>
      </c>
      <c r="B72" s="92"/>
      <c r="C72" s="92"/>
      <c r="D72" s="92"/>
      <c r="E72" s="92" t="s">
        <v>93</v>
      </c>
      <c r="F72" s="92"/>
      <c r="G72" s="92"/>
      <c r="H72" s="53" t="s">
        <v>93</v>
      </c>
      <c r="I72" s="38" t="s">
        <v>94</v>
      </c>
      <c r="J72" s="33">
        <f t="shared" ref="J72:AL72" si="107">J73+J101+J131+J135+J140</f>
        <v>0</v>
      </c>
      <c r="K72" s="33">
        <f t="shared" si="107"/>
        <v>12935</v>
      </c>
      <c r="L72" s="33">
        <f t="shared" si="107"/>
        <v>3234</v>
      </c>
      <c r="M72" s="33">
        <f t="shared" si="107"/>
        <v>3554</v>
      </c>
      <c r="N72" s="33">
        <f t="shared" si="107"/>
        <v>4323</v>
      </c>
      <c r="O72" s="33">
        <f t="shared" si="107"/>
        <v>1824</v>
      </c>
      <c r="P72" s="33">
        <f t="shared" si="107"/>
        <v>50</v>
      </c>
      <c r="Q72" s="33">
        <f t="shared" si="107"/>
        <v>50</v>
      </c>
      <c r="R72" s="33">
        <f t="shared" si="107"/>
        <v>100</v>
      </c>
      <c r="S72" s="33">
        <f t="shared" si="107"/>
        <v>0</v>
      </c>
      <c r="T72" s="33">
        <f t="shared" si="107"/>
        <v>0</v>
      </c>
      <c r="U72" s="33">
        <f t="shared" si="107"/>
        <v>0</v>
      </c>
      <c r="V72" s="33">
        <f t="shared" si="107"/>
        <v>0</v>
      </c>
      <c r="W72" s="33">
        <f t="shared" si="107"/>
        <v>0</v>
      </c>
      <c r="X72" s="33">
        <f t="shared" si="107"/>
        <v>0</v>
      </c>
      <c r="Y72" s="33">
        <f t="shared" si="107"/>
        <v>0</v>
      </c>
      <c r="Z72" s="33">
        <f t="shared" si="107"/>
        <v>0</v>
      </c>
      <c r="AA72" s="33">
        <f t="shared" si="107"/>
        <v>12935</v>
      </c>
      <c r="AB72" s="33">
        <f t="shared" si="107"/>
        <v>3234</v>
      </c>
      <c r="AC72" s="33">
        <f t="shared" si="107"/>
        <v>3554</v>
      </c>
      <c r="AD72" s="33">
        <f t="shared" si="107"/>
        <v>4323</v>
      </c>
      <c r="AE72" s="33">
        <f t="shared" si="107"/>
        <v>1824</v>
      </c>
      <c r="AF72" s="33">
        <f t="shared" si="107"/>
        <v>50</v>
      </c>
      <c r="AG72" s="33">
        <f t="shared" si="107"/>
        <v>50</v>
      </c>
      <c r="AH72" s="33">
        <f t="shared" si="107"/>
        <v>100</v>
      </c>
      <c r="AI72" s="33">
        <f t="shared" si="107"/>
        <v>0</v>
      </c>
      <c r="AJ72" s="33">
        <f t="shared" si="107"/>
        <v>0</v>
      </c>
      <c r="AK72" s="33">
        <f t="shared" si="107"/>
        <v>0</v>
      </c>
      <c r="AL72" s="33">
        <f t="shared" si="107"/>
        <v>0</v>
      </c>
      <c r="AM72" s="33"/>
      <c r="AN72" s="33">
        <f>AN73+AN101+AN131+AN135+AN140</f>
        <v>0</v>
      </c>
      <c r="AO72" s="33"/>
      <c r="AP72" s="33">
        <f t="shared" ref="AP72:BA72" si="108">AP73+AP101+AP131+AP135+AP140</f>
        <v>12935</v>
      </c>
      <c r="AQ72" s="33">
        <f t="shared" si="108"/>
        <v>3234</v>
      </c>
      <c r="AR72" s="33">
        <f t="shared" si="108"/>
        <v>3554</v>
      </c>
      <c r="AS72" s="33">
        <f t="shared" si="108"/>
        <v>4323</v>
      </c>
      <c r="AT72" s="33">
        <f t="shared" si="108"/>
        <v>1824</v>
      </c>
      <c r="AU72" s="33">
        <f t="shared" si="108"/>
        <v>50</v>
      </c>
      <c r="AV72" s="33">
        <f t="shared" si="108"/>
        <v>50</v>
      </c>
      <c r="AW72" s="33">
        <f t="shared" si="108"/>
        <v>100</v>
      </c>
      <c r="AX72" s="33">
        <f t="shared" si="108"/>
        <v>0</v>
      </c>
      <c r="AY72" s="33">
        <f t="shared" si="108"/>
        <v>0</v>
      </c>
      <c r="AZ72" s="33">
        <f t="shared" si="108"/>
        <v>0</v>
      </c>
      <c r="BA72" s="33">
        <f t="shared" si="108"/>
        <v>0</v>
      </c>
      <c r="BB72" s="33"/>
      <c r="BC72" s="33">
        <f>BC73+BC101+BC131+BC135+BC140</f>
        <v>0</v>
      </c>
      <c r="BD72" s="33"/>
      <c r="BE72" s="33">
        <f t="shared" ref="BE72:CP72" si="109">BE73+BE101+BE131+BE135+BE140</f>
        <v>12935</v>
      </c>
      <c r="BF72" s="33">
        <f t="shared" si="109"/>
        <v>3234</v>
      </c>
      <c r="BG72" s="33">
        <f t="shared" si="109"/>
        <v>3554</v>
      </c>
      <c r="BH72" s="33">
        <f t="shared" si="109"/>
        <v>4323</v>
      </c>
      <c r="BI72" s="33">
        <f t="shared" si="109"/>
        <v>1824</v>
      </c>
      <c r="BJ72" s="33">
        <f t="shared" si="109"/>
        <v>50</v>
      </c>
      <c r="BK72" s="33">
        <f t="shared" si="109"/>
        <v>50</v>
      </c>
      <c r="BL72" s="33">
        <f t="shared" si="109"/>
        <v>100</v>
      </c>
      <c r="BM72" s="33">
        <f t="shared" si="109"/>
        <v>0</v>
      </c>
      <c r="BN72" s="33">
        <f t="shared" si="109"/>
        <v>0</v>
      </c>
      <c r="BO72" s="33">
        <f t="shared" si="109"/>
        <v>0</v>
      </c>
      <c r="BP72" s="33">
        <f t="shared" si="109"/>
        <v>0</v>
      </c>
      <c r="BQ72" s="33">
        <f t="shared" si="109"/>
        <v>0</v>
      </c>
      <c r="BR72" s="33">
        <f t="shared" si="109"/>
        <v>12935</v>
      </c>
      <c r="BS72" s="33">
        <f t="shared" si="109"/>
        <v>3234</v>
      </c>
      <c r="BT72" s="33">
        <f t="shared" si="109"/>
        <v>3554</v>
      </c>
      <c r="BU72" s="33">
        <f t="shared" si="109"/>
        <v>4323</v>
      </c>
      <c r="BV72" s="33">
        <f t="shared" si="109"/>
        <v>1824</v>
      </c>
      <c r="BW72" s="33">
        <f t="shared" si="109"/>
        <v>0</v>
      </c>
      <c r="BX72" s="33">
        <f t="shared" si="109"/>
        <v>0</v>
      </c>
      <c r="BY72" s="33">
        <f t="shared" si="109"/>
        <v>0</v>
      </c>
      <c r="BZ72" s="33">
        <f t="shared" si="109"/>
        <v>0</v>
      </c>
      <c r="CA72" s="33">
        <f t="shared" si="109"/>
        <v>0</v>
      </c>
      <c r="CB72" s="33">
        <f t="shared" si="109"/>
        <v>12935</v>
      </c>
      <c r="CC72" s="33">
        <f t="shared" si="109"/>
        <v>3234</v>
      </c>
      <c r="CD72" s="33">
        <f t="shared" si="109"/>
        <v>3554</v>
      </c>
      <c r="CE72" s="33">
        <f t="shared" si="109"/>
        <v>4323</v>
      </c>
      <c r="CF72" s="33">
        <f t="shared" si="109"/>
        <v>1824</v>
      </c>
      <c r="CG72" s="33">
        <f t="shared" si="109"/>
        <v>0</v>
      </c>
      <c r="CH72" s="33">
        <f t="shared" si="109"/>
        <v>0</v>
      </c>
      <c r="CI72" s="33">
        <f t="shared" si="109"/>
        <v>0</v>
      </c>
      <c r="CJ72" s="33">
        <f t="shared" si="109"/>
        <v>0</v>
      </c>
      <c r="CK72" s="33">
        <f t="shared" si="109"/>
        <v>0</v>
      </c>
      <c r="CL72" s="33">
        <f t="shared" si="109"/>
        <v>12935</v>
      </c>
      <c r="CM72" s="33">
        <f t="shared" si="109"/>
        <v>3234</v>
      </c>
      <c r="CN72" s="33">
        <f t="shared" si="109"/>
        <v>3554</v>
      </c>
      <c r="CO72" s="33">
        <f t="shared" si="109"/>
        <v>4323</v>
      </c>
      <c r="CP72" s="33">
        <f t="shared" si="109"/>
        <v>1824</v>
      </c>
      <c r="DA72" s="34"/>
      <c r="DB72" s="34"/>
      <c r="DC72" s="34"/>
      <c r="DD72" s="34"/>
      <c r="DE72" s="34"/>
      <c r="DF72" s="34"/>
    </row>
    <row r="73" spans="1:110" s="36" customFormat="1" ht="15.75" customHeight="1" x14ac:dyDescent="0.2">
      <c r="A73" s="30" t="str">
        <f t="shared" si="103"/>
        <v>511010</v>
      </c>
      <c r="B73" s="92"/>
      <c r="C73" s="92"/>
      <c r="D73" s="92"/>
      <c r="E73" s="92" t="s">
        <v>95</v>
      </c>
      <c r="F73" s="92"/>
      <c r="G73" s="92"/>
      <c r="H73" s="53" t="s">
        <v>95</v>
      </c>
      <c r="I73" s="38" t="s">
        <v>96</v>
      </c>
      <c r="J73" s="33">
        <f t="shared" ref="J73:AL73" si="110">+J74+J92+J94</f>
        <v>0</v>
      </c>
      <c r="K73" s="33">
        <f t="shared" si="110"/>
        <v>5009</v>
      </c>
      <c r="L73" s="33">
        <f t="shared" si="110"/>
        <v>1253</v>
      </c>
      <c r="M73" s="33">
        <f t="shared" si="110"/>
        <v>1392</v>
      </c>
      <c r="N73" s="33">
        <f t="shared" si="110"/>
        <v>1367</v>
      </c>
      <c r="O73" s="33">
        <f t="shared" si="110"/>
        <v>997</v>
      </c>
      <c r="P73" s="33">
        <f t="shared" si="110"/>
        <v>0</v>
      </c>
      <c r="Q73" s="33">
        <f t="shared" si="110"/>
        <v>0</v>
      </c>
      <c r="R73" s="33">
        <f t="shared" si="110"/>
        <v>0</v>
      </c>
      <c r="S73" s="33">
        <f t="shared" si="110"/>
        <v>0</v>
      </c>
      <c r="T73" s="33">
        <f t="shared" si="110"/>
        <v>0</v>
      </c>
      <c r="U73" s="33">
        <f t="shared" si="110"/>
        <v>0</v>
      </c>
      <c r="V73" s="33">
        <f t="shared" si="110"/>
        <v>0</v>
      </c>
      <c r="W73" s="33">
        <f t="shared" si="110"/>
        <v>0</v>
      </c>
      <c r="X73" s="33">
        <f t="shared" si="110"/>
        <v>0</v>
      </c>
      <c r="Y73" s="33">
        <f t="shared" si="110"/>
        <v>0</v>
      </c>
      <c r="Z73" s="33">
        <f t="shared" si="110"/>
        <v>0</v>
      </c>
      <c r="AA73" s="33">
        <f t="shared" si="110"/>
        <v>5009</v>
      </c>
      <c r="AB73" s="33">
        <f t="shared" si="110"/>
        <v>1253</v>
      </c>
      <c r="AC73" s="33">
        <f t="shared" si="110"/>
        <v>1392</v>
      </c>
      <c r="AD73" s="33">
        <f t="shared" si="110"/>
        <v>1367</v>
      </c>
      <c r="AE73" s="33">
        <f t="shared" si="110"/>
        <v>997</v>
      </c>
      <c r="AF73" s="33">
        <f t="shared" si="110"/>
        <v>0</v>
      </c>
      <c r="AG73" s="33">
        <f t="shared" si="110"/>
        <v>0</v>
      </c>
      <c r="AH73" s="33">
        <f t="shared" si="110"/>
        <v>0</v>
      </c>
      <c r="AI73" s="33">
        <f t="shared" si="110"/>
        <v>0</v>
      </c>
      <c r="AJ73" s="33">
        <f t="shared" si="110"/>
        <v>0</v>
      </c>
      <c r="AK73" s="33">
        <f t="shared" si="110"/>
        <v>0</v>
      </c>
      <c r="AL73" s="33">
        <f t="shared" si="110"/>
        <v>0</v>
      </c>
      <c r="AM73" s="33"/>
      <c r="AN73" s="33">
        <f>+AN74+AN92+AN94</f>
        <v>0</v>
      </c>
      <c r="AO73" s="33"/>
      <c r="AP73" s="33">
        <f t="shared" ref="AP73:BA73" si="111">+AP74+AP92+AP94</f>
        <v>5009</v>
      </c>
      <c r="AQ73" s="33">
        <f t="shared" si="111"/>
        <v>1253</v>
      </c>
      <c r="AR73" s="33">
        <f t="shared" si="111"/>
        <v>1392</v>
      </c>
      <c r="AS73" s="33">
        <f t="shared" si="111"/>
        <v>1367</v>
      </c>
      <c r="AT73" s="33">
        <f t="shared" si="111"/>
        <v>997</v>
      </c>
      <c r="AU73" s="33">
        <f t="shared" si="111"/>
        <v>0</v>
      </c>
      <c r="AV73" s="33">
        <f t="shared" si="111"/>
        <v>0</v>
      </c>
      <c r="AW73" s="33">
        <f t="shared" si="111"/>
        <v>0</v>
      </c>
      <c r="AX73" s="33">
        <f t="shared" si="111"/>
        <v>0</v>
      </c>
      <c r="AY73" s="33">
        <f t="shared" si="111"/>
        <v>0</v>
      </c>
      <c r="AZ73" s="33">
        <f t="shared" si="111"/>
        <v>0</v>
      </c>
      <c r="BA73" s="33">
        <f t="shared" si="111"/>
        <v>0</v>
      </c>
      <c r="BB73" s="33"/>
      <c r="BC73" s="33">
        <f>+BC74+BC92+BC94</f>
        <v>0</v>
      </c>
      <c r="BD73" s="33"/>
      <c r="BE73" s="33">
        <f t="shared" ref="BE73:CP73" si="112">+BE74+BE92+BE94</f>
        <v>5009</v>
      </c>
      <c r="BF73" s="33">
        <f t="shared" si="112"/>
        <v>1253</v>
      </c>
      <c r="BG73" s="33">
        <f t="shared" si="112"/>
        <v>1392</v>
      </c>
      <c r="BH73" s="33">
        <f t="shared" si="112"/>
        <v>1367</v>
      </c>
      <c r="BI73" s="33">
        <f t="shared" si="112"/>
        <v>997</v>
      </c>
      <c r="BJ73" s="33">
        <f t="shared" si="112"/>
        <v>0</v>
      </c>
      <c r="BK73" s="33">
        <f t="shared" si="112"/>
        <v>0</v>
      </c>
      <c r="BL73" s="33">
        <f t="shared" si="112"/>
        <v>0</v>
      </c>
      <c r="BM73" s="33">
        <f t="shared" si="112"/>
        <v>0</v>
      </c>
      <c r="BN73" s="33">
        <f t="shared" si="112"/>
        <v>0</v>
      </c>
      <c r="BO73" s="33">
        <f t="shared" si="112"/>
        <v>0</v>
      </c>
      <c r="BP73" s="33">
        <f t="shared" si="112"/>
        <v>0</v>
      </c>
      <c r="BQ73" s="33">
        <f t="shared" si="112"/>
        <v>0</v>
      </c>
      <c r="BR73" s="33">
        <f t="shared" si="112"/>
        <v>5009</v>
      </c>
      <c r="BS73" s="33">
        <f t="shared" si="112"/>
        <v>1253</v>
      </c>
      <c r="BT73" s="33">
        <f t="shared" si="112"/>
        <v>1392</v>
      </c>
      <c r="BU73" s="33">
        <f t="shared" si="112"/>
        <v>1367</v>
      </c>
      <c r="BV73" s="33">
        <f t="shared" si="112"/>
        <v>997</v>
      </c>
      <c r="BW73" s="33">
        <f t="shared" si="112"/>
        <v>0</v>
      </c>
      <c r="BX73" s="33">
        <f t="shared" si="112"/>
        <v>0</v>
      </c>
      <c r="BY73" s="33">
        <f t="shared" si="112"/>
        <v>0</v>
      </c>
      <c r="BZ73" s="33">
        <f t="shared" si="112"/>
        <v>0</v>
      </c>
      <c r="CA73" s="33">
        <f t="shared" si="112"/>
        <v>0</v>
      </c>
      <c r="CB73" s="33">
        <f t="shared" si="112"/>
        <v>5009</v>
      </c>
      <c r="CC73" s="33">
        <f t="shared" si="112"/>
        <v>1253</v>
      </c>
      <c r="CD73" s="33">
        <f t="shared" si="112"/>
        <v>1392</v>
      </c>
      <c r="CE73" s="33">
        <f t="shared" si="112"/>
        <v>1367</v>
      </c>
      <c r="CF73" s="33">
        <f t="shared" si="112"/>
        <v>997</v>
      </c>
      <c r="CG73" s="33">
        <f t="shared" si="112"/>
        <v>0</v>
      </c>
      <c r="CH73" s="33">
        <f t="shared" si="112"/>
        <v>0</v>
      </c>
      <c r="CI73" s="33">
        <f t="shared" si="112"/>
        <v>0</v>
      </c>
      <c r="CJ73" s="33">
        <f t="shared" si="112"/>
        <v>0</v>
      </c>
      <c r="CK73" s="33">
        <f t="shared" si="112"/>
        <v>0</v>
      </c>
      <c r="CL73" s="33">
        <f t="shared" si="112"/>
        <v>5009</v>
      </c>
      <c r="CM73" s="33">
        <f t="shared" si="112"/>
        <v>1253</v>
      </c>
      <c r="CN73" s="33">
        <f t="shared" si="112"/>
        <v>1392</v>
      </c>
      <c r="CO73" s="33">
        <f t="shared" si="112"/>
        <v>1367</v>
      </c>
      <c r="CP73" s="33">
        <f t="shared" si="112"/>
        <v>997</v>
      </c>
      <c r="DA73" s="34"/>
      <c r="DB73" s="34"/>
      <c r="DC73" s="34"/>
      <c r="DD73" s="34"/>
      <c r="DE73" s="34"/>
      <c r="DF73" s="34"/>
    </row>
    <row r="74" spans="1:110" s="36" customFormat="1" hidden="1" x14ac:dyDescent="0.2">
      <c r="A74" s="30" t="str">
        <f t="shared" si="103"/>
        <v>51101001</v>
      </c>
      <c r="B74" s="92"/>
      <c r="C74" s="92"/>
      <c r="D74" s="92"/>
      <c r="E74" s="92"/>
      <c r="F74" s="92" t="s">
        <v>93</v>
      </c>
      <c r="G74" s="92"/>
      <c r="H74" s="53">
        <v>1001</v>
      </c>
      <c r="I74" s="64" t="s">
        <v>113</v>
      </c>
      <c r="J74" s="33">
        <f t="shared" ref="J74:AL74" si="113">SUM(J75:J91)</f>
        <v>0</v>
      </c>
      <c r="K74" s="33">
        <f t="shared" si="113"/>
        <v>3895</v>
      </c>
      <c r="L74" s="33">
        <f t="shared" si="113"/>
        <v>997</v>
      </c>
      <c r="M74" s="33">
        <f t="shared" si="113"/>
        <v>1077</v>
      </c>
      <c r="N74" s="33">
        <f t="shared" si="113"/>
        <v>1077</v>
      </c>
      <c r="O74" s="33">
        <f t="shared" si="113"/>
        <v>744</v>
      </c>
      <c r="P74" s="33">
        <f t="shared" si="113"/>
        <v>0</v>
      </c>
      <c r="Q74" s="33">
        <f t="shared" si="113"/>
        <v>0</v>
      </c>
      <c r="R74" s="33">
        <f t="shared" si="113"/>
        <v>0</v>
      </c>
      <c r="S74" s="33">
        <f t="shared" si="113"/>
        <v>0</v>
      </c>
      <c r="T74" s="33">
        <f t="shared" si="113"/>
        <v>0</v>
      </c>
      <c r="U74" s="33">
        <f t="shared" si="113"/>
        <v>0</v>
      </c>
      <c r="V74" s="33">
        <f t="shared" si="113"/>
        <v>0</v>
      </c>
      <c r="W74" s="33">
        <f t="shared" si="113"/>
        <v>0</v>
      </c>
      <c r="X74" s="33">
        <f t="shared" si="113"/>
        <v>0</v>
      </c>
      <c r="Y74" s="33">
        <f t="shared" si="113"/>
        <v>0</v>
      </c>
      <c r="Z74" s="33">
        <f t="shared" si="113"/>
        <v>0</v>
      </c>
      <c r="AA74" s="33">
        <f t="shared" si="113"/>
        <v>3895</v>
      </c>
      <c r="AB74" s="33">
        <f t="shared" si="113"/>
        <v>997</v>
      </c>
      <c r="AC74" s="33">
        <f t="shared" si="113"/>
        <v>1077</v>
      </c>
      <c r="AD74" s="33">
        <f t="shared" si="113"/>
        <v>1077</v>
      </c>
      <c r="AE74" s="33">
        <f t="shared" si="113"/>
        <v>744</v>
      </c>
      <c r="AF74" s="33">
        <f t="shared" si="113"/>
        <v>0</v>
      </c>
      <c r="AG74" s="33">
        <f t="shared" si="113"/>
        <v>0</v>
      </c>
      <c r="AH74" s="33">
        <f t="shared" si="113"/>
        <v>0</v>
      </c>
      <c r="AI74" s="33">
        <f t="shared" si="113"/>
        <v>0</v>
      </c>
      <c r="AJ74" s="33">
        <f t="shared" si="113"/>
        <v>0</v>
      </c>
      <c r="AK74" s="33">
        <f t="shared" si="113"/>
        <v>0</v>
      </c>
      <c r="AL74" s="33">
        <f t="shared" si="113"/>
        <v>0</v>
      </c>
      <c r="AM74" s="33"/>
      <c r="AN74" s="33">
        <f>SUM(AN75:AN91)</f>
        <v>0</v>
      </c>
      <c r="AO74" s="33"/>
      <c r="AP74" s="33">
        <f t="shared" ref="AP74:BA74" si="114">SUM(AP75:AP91)</f>
        <v>3895</v>
      </c>
      <c r="AQ74" s="33">
        <f t="shared" si="114"/>
        <v>997</v>
      </c>
      <c r="AR74" s="33">
        <f t="shared" si="114"/>
        <v>1077</v>
      </c>
      <c r="AS74" s="33">
        <f t="shared" si="114"/>
        <v>1077</v>
      </c>
      <c r="AT74" s="33">
        <f t="shared" si="114"/>
        <v>744</v>
      </c>
      <c r="AU74" s="33">
        <f t="shared" si="114"/>
        <v>0</v>
      </c>
      <c r="AV74" s="33">
        <f t="shared" si="114"/>
        <v>0</v>
      </c>
      <c r="AW74" s="33">
        <f t="shared" si="114"/>
        <v>0</v>
      </c>
      <c r="AX74" s="33">
        <f t="shared" si="114"/>
        <v>0</v>
      </c>
      <c r="AY74" s="33">
        <f t="shared" si="114"/>
        <v>0</v>
      </c>
      <c r="AZ74" s="33">
        <f t="shared" si="114"/>
        <v>0</v>
      </c>
      <c r="BA74" s="33">
        <f t="shared" si="114"/>
        <v>0</v>
      </c>
      <c r="BB74" s="33"/>
      <c r="BC74" s="33">
        <f>SUM(BC75:BC91)</f>
        <v>0</v>
      </c>
      <c r="BD74" s="33"/>
      <c r="BE74" s="33">
        <f t="shared" ref="BE74:CP74" si="115">SUM(BE75:BE91)</f>
        <v>3895</v>
      </c>
      <c r="BF74" s="33">
        <f t="shared" si="115"/>
        <v>997</v>
      </c>
      <c r="BG74" s="33">
        <f t="shared" si="115"/>
        <v>1077</v>
      </c>
      <c r="BH74" s="33">
        <f t="shared" si="115"/>
        <v>1077</v>
      </c>
      <c r="BI74" s="33">
        <f t="shared" si="115"/>
        <v>744</v>
      </c>
      <c r="BJ74" s="33">
        <f t="shared" si="115"/>
        <v>0</v>
      </c>
      <c r="BK74" s="33">
        <f t="shared" si="115"/>
        <v>0</v>
      </c>
      <c r="BL74" s="33">
        <f t="shared" si="115"/>
        <v>0</v>
      </c>
      <c r="BM74" s="33">
        <f t="shared" si="115"/>
        <v>0</v>
      </c>
      <c r="BN74" s="33">
        <f t="shared" si="115"/>
        <v>0</v>
      </c>
      <c r="BO74" s="33">
        <f t="shared" si="115"/>
        <v>0</v>
      </c>
      <c r="BP74" s="33">
        <f t="shared" si="115"/>
        <v>0</v>
      </c>
      <c r="BQ74" s="33">
        <f t="shared" si="115"/>
        <v>0</v>
      </c>
      <c r="BR74" s="33">
        <f t="shared" si="115"/>
        <v>3895</v>
      </c>
      <c r="BS74" s="33">
        <f t="shared" si="115"/>
        <v>997</v>
      </c>
      <c r="BT74" s="33">
        <f t="shared" si="115"/>
        <v>1077</v>
      </c>
      <c r="BU74" s="33">
        <f t="shared" si="115"/>
        <v>1077</v>
      </c>
      <c r="BV74" s="33">
        <f t="shared" si="115"/>
        <v>744</v>
      </c>
      <c r="BW74" s="33">
        <f t="shared" si="115"/>
        <v>0</v>
      </c>
      <c r="BX74" s="33">
        <f t="shared" si="115"/>
        <v>0</v>
      </c>
      <c r="BY74" s="33">
        <f t="shared" si="115"/>
        <v>0</v>
      </c>
      <c r="BZ74" s="33">
        <f t="shared" si="115"/>
        <v>0</v>
      </c>
      <c r="CA74" s="33">
        <f t="shared" si="115"/>
        <v>0</v>
      </c>
      <c r="CB74" s="33">
        <f t="shared" si="115"/>
        <v>3895</v>
      </c>
      <c r="CC74" s="33">
        <f t="shared" si="115"/>
        <v>997</v>
      </c>
      <c r="CD74" s="33">
        <f t="shared" si="115"/>
        <v>1077</v>
      </c>
      <c r="CE74" s="33">
        <f t="shared" si="115"/>
        <v>1077</v>
      </c>
      <c r="CF74" s="33">
        <f t="shared" si="115"/>
        <v>744</v>
      </c>
      <c r="CG74" s="33">
        <f t="shared" si="115"/>
        <v>0</v>
      </c>
      <c r="CH74" s="33">
        <f t="shared" si="115"/>
        <v>0</v>
      </c>
      <c r="CI74" s="33">
        <f t="shared" si="115"/>
        <v>0</v>
      </c>
      <c r="CJ74" s="33">
        <f t="shared" si="115"/>
        <v>0</v>
      </c>
      <c r="CK74" s="33">
        <f t="shared" si="115"/>
        <v>0</v>
      </c>
      <c r="CL74" s="33">
        <f t="shared" si="115"/>
        <v>3895</v>
      </c>
      <c r="CM74" s="33">
        <f t="shared" si="115"/>
        <v>997</v>
      </c>
      <c r="CN74" s="33">
        <f t="shared" si="115"/>
        <v>1077</v>
      </c>
      <c r="CO74" s="33">
        <f t="shared" si="115"/>
        <v>1077</v>
      </c>
      <c r="CP74" s="33">
        <f t="shared" si="115"/>
        <v>744</v>
      </c>
      <c r="DA74" s="34"/>
      <c r="DB74" s="34"/>
      <c r="DC74" s="34"/>
      <c r="DD74" s="34"/>
      <c r="DE74" s="34"/>
      <c r="DF74" s="34"/>
    </row>
    <row r="75" spans="1:110" hidden="1" x14ac:dyDescent="0.2">
      <c r="A75" s="39" t="str">
        <f t="shared" si="103"/>
        <v>5110100101</v>
      </c>
      <c r="B75" s="92"/>
      <c r="C75" s="92"/>
      <c r="D75" s="92"/>
      <c r="E75" s="92"/>
      <c r="F75" s="92"/>
      <c r="G75" s="93" t="s">
        <v>93</v>
      </c>
      <c r="H75" s="48">
        <v>100101</v>
      </c>
      <c r="I75" s="65" t="s">
        <v>114</v>
      </c>
      <c r="J75" s="42">
        <v>0</v>
      </c>
      <c r="K75" s="42">
        <v>3725</v>
      </c>
      <c r="L75" s="42">
        <v>900</v>
      </c>
      <c r="M75" s="42">
        <v>1050</v>
      </c>
      <c r="N75" s="42">
        <v>1050</v>
      </c>
      <c r="O75" s="42">
        <v>725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3725</v>
      </c>
      <c r="AB75" s="42">
        <v>900</v>
      </c>
      <c r="AC75" s="42">
        <v>1050</v>
      </c>
      <c r="AD75" s="42">
        <v>1050</v>
      </c>
      <c r="AE75" s="42">
        <v>725</v>
      </c>
      <c r="AF75" s="42">
        <v>0</v>
      </c>
      <c r="AG75" s="42">
        <v>0</v>
      </c>
      <c r="AH75" s="42">
        <v>0</v>
      </c>
      <c r="AI75" s="42">
        <v>0</v>
      </c>
      <c r="AJ75" s="42">
        <v>0</v>
      </c>
      <c r="AK75" s="42">
        <v>0</v>
      </c>
      <c r="AL75" s="42">
        <v>0</v>
      </c>
      <c r="AM75" s="42"/>
      <c r="AN75" s="42">
        <v>0</v>
      </c>
      <c r="AO75" s="42"/>
      <c r="AP75" s="42">
        <v>3725</v>
      </c>
      <c r="AQ75" s="42">
        <v>900</v>
      </c>
      <c r="AR75" s="42">
        <v>1050</v>
      </c>
      <c r="AS75" s="42">
        <v>1050</v>
      </c>
      <c r="AT75" s="42">
        <v>725</v>
      </c>
      <c r="AU75" s="42">
        <v>0</v>
      </c>
      <c r="AV75" s="42">
        <v>0</v>
      </c>
      <c r="AW75" s="42">
        <v>0</v>
      </c>
      <c r="AX75" s="42">
        <v>0</v>
      </c>
      <c r="AY75" s="42">
        <v>0</v>
      </c>
      <c r="AZ75" s="42">
        <v>0</v>
      </c>
      <c r="BA75" s="42">
        <v>0</v>
      </c>
      <c r="BB75" s="42"/>
      <c r="BC75" s="42">
        <v>0</v>
      </c>
      <c r="BD75" s="42"/>
      <c r="BE75" s="42">
        <v>3725</v>
      </c>
      <c r="BF75" s="42">
        <v>900</v>
      </c>
      <c r="BG75" s="42">
        <v>1050</v>
      </c>
      <c r="BH75" s="42">
        <v>1050</v>
      </c>
      <c r="BI75" s="42">
        <v>725</v>
      </c>
      <c r="BJ75" s="42">
        <v>0</v>
      </c>
      <c r="BK75" s="42">
        <v>0</v>
      </c>
      <c r="BL75" s="42">
        <v>0</v>
      </c>
      <c r="BM75" s="42">
        <v>0</v>
      </c>
      <c r="BN75" s="42">
        <v>0</v>
      </c>
      <c r="BO75" s="42">
        <v>0</v>
      </c>
      <c r="BP75" s="42">
        <v>0</v>
      </c>
      <c r="BQ75" s="42">
        <v>0</v>
      </c>
      <c r="BR75" s="42">
        <v>3725</v>
      </c>
      <c r="BS75" s="42">
        <v>900</v>
      </c>
      <c r="BT75" s="42">
        <v>1050</v>
      </c>
      <c r="BU75" s="42">
        <v>1050</v>
      </c>
      <c r="BV75" s="42">
        <v>725</v>
      </c>
      <c r="BW75" s="42">
        <v>0</v>
      </c>
      <c r="BX75" s="42">
        <v>0</v>
      </c>
      <c r="BY75" s="42">
        <v>0</v>
      </c>
      <c r="BZ75" s="42">
        <v>0</v>
      </c>
      <c r="CA75" s="42">
        <v>0</v>
      </c>
      <c r="CB75" s="42">
        <v>3725</v>
      </c>
      <c r="CC75" s="42">
        <v>900</v>
      </c>
      <c r="CD75" s="42">
        <v>1050</v>
      </c>
      <c r="CE75" s="42">
        <v>1050</v>
      </c>
      <c r="CF75" s="42">
        <v>725</v>
      </c>
      <c r="CG75" s="42">
        <v>0</v>
      </c>
      <c r="CH75" s="42">
        <v>0</v>
      </c>
      <c r="CI75" s="42">
        <v>0</v>
      </c>
      <c r="CJ75" s="42">
        <v>0</v>
      </c>
      <c r="CK75" s="42">
        <v>0</v>
      </c>
      <c r="CL75" s="42">
        <v>3725</v>
      </c>
      <c r="CM75" s="42">
        <v>900</v>
      </c>
      <c r="CN75" s="42">
        <v>1050</v>
      </c>
      <c r="CO75" s="42">
        <v>1050</v>
      </c>
      <c r="CP75" s="42">
        <v>725</v>
      </c>
      <c r="DA75" s="34"/>
      <c r="DB75" s="34"/>
      <c r="DC75" s="34"/>
      <c r="DD75" s="34"/>
      <c r="DE75" s="34"/>
      <c r="DF75" s="34"/>
    </row>
    <row r="76" spans="1:110" ht="11.25" hidden="1" customHeight="1" x14ac:dyDescent="0.2">
      <c r="A76" s="39" t="str">
        <f t="shared" si="103"/>
        <v>5110100102</v>
      </c>
      <c r="B76" s="92"/>
      <c r="C76" s="92"/>
      <c r="D76" s="92"/>
      <c r="E76" s="92"/>
      <c r="F76" s="92"/>
      <c r="G76" s="93"/>
      <c r="H76" s="48">
        <v>100102</v>
      </c>
      <c r="I76" s="65" t="s">
        <v>115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G76" s="42">
        <v>0</v>
      </c>
      <c r="AH76" s="42">
        <v>0</v>
      </c>
      <c r="AI76" s="42">
        <v>0</v>
      </c>
      <c r="AJ76" s="42">
        <v>0</v>
      </c>
      <c r="AK76" s="42">
        <v>0</v>
      </c>
      <c r="AL76" s="42">
        <v>0</v>
      </c>
      <c r="AM76" s="42"/>
      <c r="AN76" s="42">
        <v>0</v>
      </c>
      <c r="AO76" s="42"/>
      <c r="AP76" s="42">
        <v>0</v>
      </c>
      <c r="AQ76" s="42">
        <v>0</v>
      </c>
      <c r="AR76" s="42">
        <v>0</v>
      </c>
      <c r="AS76" s="42">
        <v>0</v>
      </c>
      <c r="AT76" s="42">
        <v>0</v>
      </c>
      <c r="AU76" s="42">
        <v>0</v>
      </c>
      <c r="AV76" s="42">
        <v>0</v>
      </c>
      <c r="AW76" s="42">
        <v>0</v>
      </c>
      <c r="AX76" s="42">
        <v>0</v>
      </c>
      <c r="AY76" s="42">
        <v>0</v>
      </c>
      <c r="AZ76" s="42">
        <v>0</v>
      </c>
      <c r="BA76" s="42">
        <v>0</v>
      </c>
      <c r="BB76" s="42"/>
      <c r="BC76" s="42">
        <v>0</v>
      </c>
      <c r="BD76" s="42"/>
      <c r="BE76" s="42">
        <v>0</v>
      </c>
      <c r="BF76" s="42">
        <v>0</v>
      </c>
      <c r="BG76" s="42">
        <v>0</v>
      </c>
      <c r="BH76" s="42">
        <v>0</v>
      </c>
      <c r="BI76" s="42">
        <v>0</v>
      </c>
      <c r="BJ76" s="42">
        <v>0</v>
      </c>
      <c r="BK76" s="42">
        <v>0</v>
      </c>
      <c r="BL76" s="42">
        <v>0</v>
      </c>
      <c r="BM76" s="42">
        <v>0</v>
      </c>
      <c r="BN76" s="42">
        <v>0</v>
      </c>
      <c r="BO76" s="42">
        <v>0</v>
      </c>
      <c r="BP76" s="42">
        <v>0</v>
      </c>
      <c r="BQ76" s="42">
        <v>0</v>
      </c>
      <c r="BR76" s="42">
        <v>0</v>
      </c>
      <c r="BS76" s="42">
        <v>0</v>
      </c>
      <c r="BT76" s="42">
        <v>0</v>
      </c>
      <c r="BU76" s="42">
        <v>0</v>
      </c>
      <c r="BV76" s="42">
        <v>0</v>
      </c>
      <c r="BW76" s="42">
        <v>0</v>
      </c>
      <c r="BX76" s="42">
        <v>0</v>
      </c>
      <c r="BY76" s="42">
        <v>0</v>
      </c>
      <c r="BZ76" s="42">
        <v>0</v>
      </c>
      <c r="CA76" s="42">
        <v>0</v>
      </c>
      <c r="CB76" s="42">
        <v>0</v>
      </c>
      <c r="CC76" s="42">
        <v>0</v>
      </c>
      <c r="CD76" s="42">
        <v>0</v>
      </c>
      <c r="CE76" s="42">
        <v>0</v>
      </c>
      <c r="CF76" s="42">
        <v>0</v>
      </c>
      <c r="CG76" s="42">
        <v>0</v>
      </c>
      <c r="CH76" s="42">
        <v>0</v>
      </c>
      <c r="CI76" s="42">
        <v>0</v>
      </c>
      <c r="CJ76" s="42">
        <v>0</v>
      </c>
      <c r="CK76" s="42">
        <v>0</v>
      </c>
      <c r="CL76" s="42">
        <v>0</v>
      </c>
      <c r="CM76" s="42">
        <v>0</v>
      </c>
      <c r="CN76" s="42">
        <v>0</v>
      </c>
      <c r="CO76" s="42">
        <v>0</v>
      </c>
      <c r="CP76" s="42">
        <v>0</v>
      </c>
      <c r="DA76" s="34"/>
      <c r="DB76" s="34"/>
      <c r="DC76" s="34"/>
      <c r="DD76" s="34"/>
      <c r="DE76" s="34"/>
      <c r="DF76" s="34"/>
    </row>
    <row r="77" spans="1:110" ht="11.25" hidden="1" customHeight="1" x14ac:dyDescent="0.2">
      <c r="A77" s="39" t="str">
        <f t="shared" si="103"/>
        <v>5110100103</v>
      </c>
      <c r="B77" s="92"/>
      <c r="C77" s="92"/>
      <c r="D77" s="92"/>
      <c r="E77" s="92"/>
      <c r="F77" s="92"/>
      <c r="G77" s="93"/>
      <c r="H77" s="48">
        <v>100103</v>
      </c>
      <c r="I77" s="65" t="s">
        <v>116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G77" s="42">
        <v>0</v>
      </c>
      <c r="AH77" s="42">
        <v>0</v>
      </c>
      <c r="AI77" s="42">
        <v>0</v>
      </c>
      <c r="AJ77" s="42">
        <v>0</v>
      </c>
      <c r="AK77" s="42">
        <v>0</v>
      </c>
      <c r="AL77" s="42">
        <v>0</v>
      </c>
      <c r="AM77" s="42"/>
      <c r="AN77" s="42">
        <v>0</v>
      </c>
      <c r="AO77" s="42"/>
      <c r="AP77" s="42">
        <v>0</v>
      </c>
      <c r="AQ77" s="42">
        <v>0</v>
      </c>
      <c r="AR77" s="42">
        <v>0</v>
      </c>
      <c r="AS77" s="42">
        <v>0</v>
      </c>
      <c r="AT77" s="42">
        <v>0</v>
      </c>
      <c r="AU77" s="42">
        <v>0</v>
      </c>
      <c r="AV77" s="42">
        <v>0</v>
      </c>
      <c r="AW77" s="42">
        <v>0</v>
      </c>
      <c r="AX77" s="42">
        <v>0</v>
      </c>
      <c r="AY77" s="42">
        <v>0</v>
      </c>
      <c r="AZ77" s="42">
        <v>0</v>
      </c>
      <c r="BA77" s="42">
        <v>0</v>
      </c>
      <c r="BB77" s="42"/>
      <c r="BC77" s="42">
        <v>0</v>
      </c>
      <c r="BD77" s="42"/>
      <c r="BE77" s="42">
        <v>0</v>
      </c>
      <c r="BF77" s="42">
        <v>0</v>
      </c>
      <c r="BG77" s="42">
        <v>0</v>
      </c>
      <c r="BH77" s="42">
        <v>0</v>
      </c>
      <c r="BI77" s="42">
        <v>0</v>
      </c>
      <c r="BJ77" s="42">
        <v>0</v>
      </c>
      <c r="BK77" s="42">
        <v>0</v>
      </c>
      <c r="BL77" s="42">
        <v>0</v>
      </c>
      <c r="BM77" s="42">
        <v>0</v>
      </c>
      <c r="BN77" s="42">
        <v>0</v>
      </c>
      <c r="BO77" s="42">
        <v>0</v>
      </c>
      <c r="BP77" s="42">
        <v>0</v>
      </c>
      <c r="BQ77" s="42">
        <v>0</v>
      </c>
      <c r="BR77" s="42">
        <v>0</v>
      </c>
      <c r="BS77" s="42">
        <v>0</v>
      </c>
      <c r="BT77" s="42">
        <v>0</v>
      </c>
      <c r="BU77" s="42">
        <v>0</v>
      </c>
      <c r="BV77" s="42">
        <v>0</v>
      </c>
      <c r="BW77" s="42">
        <v>0</v>
      </c>
      <c r="BX77" s="42">
        <v>0</v>
      </c>
      <c r="BY77" s="42">
        <v>0</v>
      </c>
      <c r="BZ77" s="42">
        <v>0</v>
      </c>
      <c r="CA77" s="42">
        <v>0</v>
      </c>
      <c r="CB77" s="42">
        <v>0</v>
      </c>
      <c r="CC77" s="42">
        <v>0</v>
      </c>
      <c r="CD77" s="42">
        <v>0</v>
      </c>
      <c r="CE77" s="42">
        <v>0</v>
      </c>
      <c r="CF77" s="42">
        <v>0</v>
      </c>
      <c r="CG77" s="42">
        <v>0</v>
      </c>
      <c r="CH77" s="42">
        <v>0</v>
      </c>
      <c r="CI77" s="42">
        <v>0</v>
      </c>
      <c r="CJ77" s="42">
        <v>0</v>
      </c>
      <c r="CK77" s="42">
        <v>0</v>
      </c>
      <c r="CL77" s="42">
        <v>0</v>
      </c>
      <c r="CM77" s="42">
        <v>0</v>
      </c>
      <c r="CN77" s="42">
        <v>0</v>
      </c>
      <c r="CO77" s="42">
        <v>0</v>
      </c>
      <c r="CP77" s="42">
        <v>0</v>
      </c>
      <c r="DA77" s="34"/>
      <c r="DB77" s="34"/>
      <c r="DC77" s="34"/>
      <c r="DD77" s="34"/>
      <c r="DE77" s="34"/>
      <c r="DF77" s="34"/>
    </row>
    <row r="78" spans="1:110" ht="11.25" hidden="1" customHeight="1" x14ac:dyDescent="0.2">
      <c r="A78" s="39" t="str">
        <f t="shared" si="103"/>
        <v>5110100104</v>
      </c>
      <c r="B78" s="92"/>
      <c r="C78" s="92"/>
      <c r="D78" s="92"/>
      <c r="E78" s="92"/>
      <c r="F78" s="92"/>
      <c r="G78" s="93"/>
      <c r="H78" s="48">
        <v>100104</v>
      </c>
      <c r="I78" s="65" t="s">
        <v>117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G78" s="42">
        <v>0</v>
      </c>
      <c r="AH78" s="42">
        <v>0</v>
      </c>
      <c r="AI78" s="42">
        <v>0</v>
      </c>
      <c r="AJ78" s="42">
        <v>0</v>
      </c>
      <c r="AK78" s="42">
        <v>0</v>
      </c>
      <c r="AL78" s="42">
        <v>0</v>
      </c>
      <c r="AM78" s="42"/>
      <c r="AN78" s="42">
        <v>0</v>
      </c>
      <c r="AO78" s="42"/>
      <c r="AP78" s="42">
        <v>0</v>
      </c>
      <c r="AQ78" s="42">
        <v>0</v>
      </c>
      <c r="AR78" s="42">
        <v>0</v>
      </c>
      <c r="AS78" s="42">
        <v>0</v>
      </c>
      <c r="AT78" s="42">
        <v>0</v>
      </c>
      <c r="AU78" s="42">
        <v>0</v>
      </c>
      <c r="AV78" s="42">
        <v>0</v>
      </c>
      <c r="AW78" s="42">
        <v>0</v>
      </c>
      <c r="AX78" s="42">
        <v>0</v>
      </c>
      <c r="AY78" s="42">
        <v>0</v>
      </c>
      <c r="AZ78" s="42">
        <v>0</v>
      </c>
      <c r="BA78" s="42">
        <v>0</v>
      </c>
      <c r="BB78" s="42"/>
      <c r="BC78" s="42">
        <v>0</v>
      </c>
      <c r="BD78" s="42"/>
      <c r="BE78" s="42">
        <v>0</v>
      </c>
      <c r="BF78" s="42">
        <v>0</v>
      </c>
      <c r="BG78" s="42">
        <v>0</v>
      </c>
      <c r="BH78" s="42">
        <v>0</v>
      </c>
      <c r="BI78" s="42">
        <v>0</v>
      </c>
      <c r="BJ78" s="42">
        <v>0</v>
      </c>
      <c r="BK78" s="42">
        <v>0</v>
      </c>
      <c r="BL78" s="42">
        <v>0</v>
      </c>
      <c r="BM78" s="42">
        <v>0</v>
      </c>
      <c r="BN78" s="42">
        <v>0</v>
      </c>
      <c r="BO78" s="42">
        <v>0</v>
      </c>
      <c r="BP78" s="42">
        <v>0</v>
      </c>
      <c r="BQ78" s="42">
        <v>0</v>
      </c>
      <c r="BR78" s="42">
        <v>0</v>
      </c>
      <c r="BS78" s="42">
        <v>0</v>
      </c>
      <c r="BT78" s="42">
        <v>0</v>
      </c>
      <c r="BU78" s="42">
        <v>0</v>
      </c>
      <c r="BV78" s="42">
        <v>0</v>
      </c>
      <c r="BW78" s="42">
        <v>0</v>
      </c>
      <c r="BX78" s="42">
        <v>0</v>
      </c>
      <c r="BY78" s="42">
        <v>0</v>
      </c>
      <c r="BZ78" s="42">
        <v>0</v>
      </c>
      <c r="CA78" s="42">
        <v>0</v>
      </c>
      <c r="CB78" s="42">
        <v>0</v>
      </c>
      <c r="CC78" s="42">
        <v>0</v>
      </c>
      <c r="CD78" s="42">
        <v>0</v>
      </c>
      <c r="CE78" s="42">
        <v>0</v>
      </c>
      <c r="CF78" s="42">
        <v>0</v>
      </c>
      <c r="CG78" s="42">
        <v>0</v>
      </c>
      <c r="CH78" s="42">
        <v>0</v>
      </c>
      <c r="CI78" s="42">
        <v>0</v>
      </c>
      <c r="CJ78" s="42">
        <v>0</v>
      </c>
      <c r="CK78" s="42">
        <v>0</v>
      </c>
      <c r="CL78" s="42">
        <v>0</v>
      </c>
      <c r="CM78" s="42">
        <v>0</v>
      </c>
      <c r="CN78" s="42">
        <v>0</v>
      </c>
      <c r="CO78" s="42">
        <v>0</v>
      </c>
      <c r="CP78" s="42">
        <v>0</v>
      </c>
      <c r="DA78" s="34"/>
      <c r="DB78" s="34"/>
      <c r="DC78" s="34"/>
      <c r="DD78" s="34"/>
      <c r="DE78" s="34"/>
      <c r="DF78" s="34"/>
    </row>
    <row r="79" spans="1:110" ht="11.25" hidden="1" customHeight="1" x14ac:dyDescent="0.2">
      <c r="A79" s="39" t="str">
        <f t="shared" si="103"/>
        <v>5110100105</v>
      </c>
      <c r="B79" s="92"/>
      <c r="C79" s="92"/>
      <c r="D79" s="92"/>
      <c r="E79" s="92"/>
      <c r="F79" s="92"/>
      <c r="G79" s="93"/>
      <c r="H79" s="48" t="s">
        <v>118</v>
      </c>
      <c r="I79" s="65" t="s">
        <v>119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G79" s="42">
        <v>0</v>
      </c>
      <c r="AH79" s="42">
        <v>0</v>
      </c>
      <c r="AI79" s="42">
        <v>0</v>
      </c>
      <c r="AJ79" s="42">
        <v>0</v>
      </c>
      <c r="AK79" s="42">
        <v>0</v>
      </c>
      <c r="AL79" s="42">
        <v>0</v>
      </c>
      <c r="AM79" s="42"/>
      <c r="AN79" s="42">
        <v>0</v>
      </c>
      <c r="AO79" s="42"/>
      <c r="AP79" s="42">
        <v>0</v>
      </c>
      <c r="AQ79" s="42">
        <v>0</v>
      </c>
      <c r="AR79" s="42">
        <v>0</v>
      </c>
      <c r="AS79" s="42">
        <v>0</v>
      </c>
      <c r="AT79" s="42">
        <v>0</v>
      </c>
      <c r="AU79" s="42">
        <v>0</v>
      </c>
      <c r="AV79" s="42">
        <v>0</v>
      </c>
      <c r="AW79" s="42">
        <v>0</v>
      </c>
      <c r="AX79" s="42">
        <v>0</v>
      </c>
      <c r="AY79" s="42">
        <v>0</v>
      </c>
      <c r="AZ79" s="42">
        <v>0</v>
      </c>
      <c r="BA79" s="42">
        <v>0</v>
      </c>
      <c r="BB79" s="42"/>
      <c r="BC79" s="42">
        <v>0</v>
      </c>
      <c r="BD79" s="42"/>
      <c r="BE79" s="42">
        <v>0</v>
      </c>
      <c r="BF79" s="42">
        <v>0</v>
      </c>
      <c r="BG79" s="42">
        <v>0</v>
      </c>
      <c r="BH79" s="42">
        <v>0</v>
      </c>
      <c r="BI79" s="42">
        <v>0</v>
      </c>
      <c r="BJ79" s="42">
        <v>0</v>
      </c>
      <c r="BK79" s="42">
        <v>0</v>
      </c>
      <c r="BL79" s="42">
        <v>0</v>
      </c>
      <c r="BM79" s="42">
        <v>0</v>
      </c>
      <c r="BN79" s="42">
        <v>0</v>
      </c>
      <c r="BO79" s="42">
        <v>0</v>
      </c>
      <c r="BP79" s="42">
        <v>0</v>
      </c>
      <c r="BQ79" s="42">
        <v>0</v>
      </c>
      <c r="BR79" s="42">
        <v>0</v>
      </c>
      <c r="BS79" s="42">
        <v>0</v>
      </c>
      <c r="BT79" s="42">
        <v>0</v>
      </c>
      <c r="BU79" s="42">
        <v>0</v>
      </c>
      <c r="BV79" s="42">
        <v>0</v>
      </c>
      <c r="BW79" s="42">
        <v>0</v>
      </c>
      <c r="BX79" s="42">
        <v>0</v>
      </c>
      <c r="BY79" s="42">
        <v>0</v>
      </c>
      <c r="BZ79" s="42">
        <v>0</v>
      </c>
      <c r="CA79" s="42">
        <v>0</v>
      </c>
      <c r="CB79" s="42">
        <v>0</v>
      </c>
      <c r="CC79" s="42">
        <v>0</v>
      </c>
      <c r="CD79" s="42">
        <v>0</v>
      </c>
      <c r="CE79" s="42">
        <v>0</v>
      </c>
      <c r="CF79" s="42">
        <v>0</v>
      </c>
      <c r="CG79" s="42">
        <v>0</v>
      </c>
      <c r="CH79" s="42">
        <v>0</v>
      </c>
      <c r="CI79" s="42">
        <v>0</v>
      </c>
      <c r="CJ79" s="42">
        <v>0</v>
      </c>
      <c r="CK79" s="42">
        <v>0</v>
      </c>
      <c r="CL79" s="42">
        <v>0</v>
      </c>
      <c r="CM79" s="42">
        <v>0</v>
      </c>
      <c r="CN79" s="42">
        <v>0</v>
      </c>
      <c r="CO79" s="42">
        <v>0</v>
      </c>
      <c r="CP79" s="42">
        <v>0</v>
      </c>
      <c r="DA79" s="34"/>
      <c r="DB79" s="34"/>
      <c r="DC79" s="34"/>
      <c r="DD79" s="34"/>
      <c r="DE79" s="34"/>
      <c r="DF79" s="34"/>
    </row>
    <row r="80" spans="1:110" ht="11.25" hidden="1" customHeight="1" x14ac:dyDescent="0.2">
      <c r="A80" s="39" t="str">
        <f t="shared" si="103"/>
        <v>5110100106</v>
      </c>
      <c r="B80" s="92"/>
      <c r="C80" s="92"/>
      <c r="D80" s="92"/>
      <c r="E80" s="92"/>
      <c r="F80" s="92"/>
      <c r="G80" s="93"/>
      <c r="H80" s="48" t="s">
        <v>120</v>
      </c>
      <c r="I80" s="65" t="s">
        <v>121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  <c r="AG80" s="42">
        <v>0</v>
      </c>
      <c r="AH80" s="42">
        <v>0</v>
      </c>
      <c r="AI80" s="42">
        <v>0</v>
      </c>
      <c r="AJ80" s="42">
        <v>0</v>
      </c>
      <c r="AK80" s="42">
        <v>0</v>
      </c>
      <c r="AL80" s="42">
        <v>0</v>
      </c>
      <c r="AM80" s="42"/>
      <c r="AN80" s="42">
        <v>0</v>
      </c>
      <c r="AO80" s="42"/>
      <c r="AP80" s="42">
        <v>0</v>
      </c>
      <c r="AQ80" s="42">
        <v>0</v>
      </c>
      <c r="AR80" s="42">
        <v>0</v>
      </c>
      <c r="AS80" s="42">
        <v>0</v>
      </c>
      <c r="AT80" s="42">
        <v>0</v>
      </c>
      <c r="AU80" s="42">
        <v>0</v>
      </c>
      <c r="AV80" s="42">
        <v>0</v>
      </c>
      <c r="AW80" s="42">
        <v>0</v>
      </c>
      <c r="AX80" s="42">
        <v>0</v>
      </c>
      <c r="AY80" s="42">
        <v>0</v>
      </c>
      <c r="AZ80" s="42">
        <v>0</v>
      </c>
      <c r="BA80" s="42">
        <v>0</v>
      </c>
      <c r="BB80" s="42"/>
      <c r="BC80" s="42">
        <v>0</v>
      </c>
      <c r="BD80" s="42"/>
      <c r="BE80" s="42">
        <v>0</v>
      </c>
      <c r="BF80" s="42">
        <v>0</v>
      </c>
      <c r="BG80" s="42">
        <v>0</v>
      </c>
      <c r="BH80" s="42">
        <v>0</v>
      </c>
      <c r="BI80" s="42">
        <v>0</v>
      </c>
      <c r="BJ80" s="42">
        <v>0</v>
      </c>
      <c r="BK80" s="42">
        <v>0</v>
      </c>
      <c r="BL80" s="42">
        <v>0</v>
      </c>
      <c r="BM80" s="42">
        <v>0</v>
      </c>
      <c r="BN80" s="42">
        <v>0</v>
      </c>
      <c r="BO80" s="42">
        <v>0</v>
      </c>
      <c r="BP80" s="42">
        <v>0</v>
      </c>
      <c r="BQ80" s="42">
        <v>0</v>
      </c>
      <c r="BR80" s="42">
        <v>0</v>
      </c>
      <c r="BS80" s="42">
        <v>0</v>
      </c>
      <c r="BT80" s="42">
        <v>0</v>
      </c>
      <c r="BU80" s="42">
        <v>0</v>
      </c>
      <c r="BV80" s="42">
        <v>0</v>
      </c>
      <c r="BW80" s="42">
        <v>0</v>
      </c>
      <c r="BX80" s="42">
        <v>0</v>
      </c>
      <c r="BY80" s="42">
        <v>0</v>
      </c>
      <c r="BZ80" s="42">
        <v>0</v>
      </c>
      <c r="CA80" s="42">
        <v>0</v>
      </c>
      <c r="CB80" s="42">
        <v>0</v>
      </c>
      <c r="CC80" s="42">
        <v>0</v>
      </c>
      <c r="CD80" s="42">
        <v>0</v>
      </c>
      <c r="CE80" s="42">
        <v>0</v>
      </c>
      <c r="CF80" s="42">
        <v>0</v>
      </c>
      <c r="CG80" s="42">
        <v>0</v>
      </c>
      <c r="CH80" s="42">
        <v>0</v>
      </c>
      <c r="CI80" s="42">
        <v>0</v>
      </c>
      <c r="CJ80" s="42">
        <v>0</v>
      </c>
      <c r="CK80" s="42">
        <v>0</v>
      </c>
      <c r="CL80" s="42">
        <v>0</v>
      </c>
      <c r="CM80" s="42">
        <v>0</v>
      </c>
      <c r="CN80" s="42">
        <v>0</v>
      </c>
      <c r="CO80" s="42">
        <v>0</v>
      </c>
      <c r="CP80" s="42">
        <v>0</v>
      </c>
      <c r="DA80" s="34"/>
      <c r="DB80" s="34"/>
      <c r="DC80" s="34"/>
      <c r="DD80" s="34"/>
      <c r="DE80" s="34"/>
      <c r="DF80" s="34"/>
    </row>
    <row r="81" spans="1:110" ht="11.25" hidden="1" customHeight="1" x14ac:dyDescent="0.2">
      <c r="A81" s="39" t="str">
        <f t="shared" si="103"/>
        <v>5110100107</v>
      </c>
      <c r="B81" s="92"/>
      <c r="C81" s="92"/>
      <c r="D81" s="92"/>
      <c r="E81" s="92"/>
      <c r="F81" s="92"/>
      <c r="G81" s="93"/>
      <c r="H81" s="48">
        <v>100107</v>
      </c>
      <c r="I81" s="65" t="s">
        <v>122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G81" s="42">
        <v>0</v>
      </c>
      <c r="AH81" s="42">
        <v>0</v>
      </c>
      <c r="AI81" s="42">
        <v>0</v>
      </c>
      <c r="AJ81" s="42">
        <v>0</v>
      </c>
      <c r="AK81" s="42">
        <v>0</v>
      </c>
      <c r="AL81" s="42">
        <v>0</v>
      </c>
      <c r="AM81" s="42"/>
      <c r="AN81" s="42">
        <v>0</v>
      </c>
      <c r="AO81" s="42"/>
      <c r="AP81" s="42">
        <v>0</v>
      </c>
      <c r="AQ81" s="42">
        <v>0</v>
      </c>
      <c r="AR81" s="42">
        <v>0</v>
      </c>
      <c r="AS81" s="42">
        <v>0</v>
      </c>
      <c r="AT81" s="42">
        <v>0</v>
      </c>
      <c r="AU81" s="42">
        <v>0</v>
      </c>
      <c r="AV81" s="42">
        <v>0</v>
      </c>
      <c r="AW81" s="42">
        <v>0</v>
      </c>
      <c r="AX81" s="42">
        <v>0</v>
      </c>
      <c r="AY81" s="42">
        <v>0</v>
      </c>
      <c r="AZ81" s="42">
        <v>0</v>
      </c>
      <c r="BA81" s="42">
        <v>0</v>
      </c>
      <c r="BB81" s="42"/>
      <c r="BC81" s="42">
        <v>0</v>
      </c>
      <c r="BD81" s="42"/>
      <c r="BE81" s="42">
        <v>0</v>
      </c>
      <c r="BF81" s="42">
        <v>0</v>
      </c>
      <c r="BG81" s="42">
        <v>0</v>
      </c>
      <c r="BH81" s="42">
        <v>0</v>
      </c>
      <c r="BI81" s="42">
        <v>0</v>
      </c>
      <c r="BJ81" s="42">
        <v>0</v>
      </c>
      <c r="BK81" s="42">
        <v>0</v>
      </c>
      <c r="BL81" s="42">
        <v>0</v>
      </c>
      <c r="BM81" s="42">
        <v>0</v>
      </c>
      <c r="BN81" s="42">
        <v>0</v>
      </c>
      <c r="BO81" s="42">
        <v>0</v>
      </c>
      <c r="BP81" s="42">
        <v>0</v>
      </c>
      <c r="BQ81" s="42">
        <v>0</v>
      </c>
      <c r="BR81" s="42">
        <v>0</v>
      </c>
      <c r="BS81" s="42">
        <v>0</v>
      </c>
      <c r="BT81" s="42">
        <v>0</v>
      </c>
      <c r="BU81" s="42">
        <v>0</v>
      </c>
      <c r="BV81" s="42">
        <v>0</v>
      </c>
      <c r="BW81" s="42">
        <v>0</v>
      </c>
      <c r="BX81" s="42">
        <v>0</v>
      </c>
      <c r="BY81" s="42">
        <v>0</v>
      </c>
      <c r="BZ81" s="42">
        <v>0</v>
      </c>
      <c r="CA81" s="42">
        <v>0</v>
      </c>
      <c r="CB81" s="42">
        <v>0</v>
      </c>
      <c r="CC81" s="42">
        <v>0</v>
      </c>
      <c r="CD81" s="42">
        <v>0</v>
      </c>
      <c r="CE81" s="42">
        <v>0</v>
      </c>
      <c r="CF81" s="42">
        <v>0</v>
      </c>
      <c r="CG81" s="42">
        <v>0</v>
      </c>
      <c r="CH81" s="42">
        <v>0</v>
      </c>
      <c r="CI81" s="42">
        <v>0</v>
      </c>
      <c r="CJ81" s="42">
        <v>0</v>
      </c>
      <c r="CK81" s="42">
        <v>0</v>
      </c>
      <c r="CL81" s="42">
        <v>0</v>
      </c>
      <c r="CM81" s="42">
        <v>0</v>
      </c>
      <c r="CN81" s="42">
        <v>0</v>
      </c>
      <c r="CO81" s="42">
        <v>0</v>
      </c>
      <c r="CP81" s="42">
        <v>0</v>
      </c>
      <c r="DA81" s="34"/>
      <c r="DB81" s="34"/>
      <c r="DC81" s="34"/>
      <c r="DD81" s="34"/>
      <c r="DE81" s="34"/>
      <c r="DF81" s="34"/>
    </row>
    <row r="82" spans="1:110" ht="11.25" hidden="1" customHeight="1" x14ac:dyDescent="0.2">
      <c r="A82" s="39" t="str">
        <f t="shared" si="103"/>
        <v>5110100108</v>
      </c>
      <c r="B82" s="92"/>
      <c r="C82" s="92"/>
      <c r="D82" s="92"/>
      <c r="E82" s="92"/>
      <c r="F82" s="92"/>
      <c r="G82" s="93"/>
      <c r="H82" s="48">
        <v>100108</v>
      </c>
      <c r="I82" s="65" t="s">
        <v>123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  <c r="AG82" s="42">
        <v>0</v>
      </c>
      <c r="AH82" s="42">
        <v>0</v>
      </c>
      <c r="AI82" s="42">
        <v>0</v>
      </c>
      <c r="AJ82" s="42">
        <v>0</v>
      </c>
      <c r="AK82" s="42">
        <v>0</v>
      </c>
      <c r="AL82" s="42">
        <v>0</v>
      </c>
      <c r="AM82" s="42"/>
      <c r="AN82" s="42">
        <v>0</v>
      </c>
      <c r="AO82" s="42"/>
      <c r="AP82" s="42">
        <v>0</v>
      </c>
      <c r="AQ82" s="42">
        <v>0</v>
      </c>
      <c r="AR82" s="42">
        <v>0</v>
      </c>
      <c r="AS82" s="42">
        <v>0</v>
      </c>
      <c r="AT82" s="42">
        <v>0</v>
      </c>
      <c r="AU82" s="42">
        <v>0</v>
      </c>
      <c r="AV82" s="42">
        <v>0</v>
      </c>
      <c r="AW82" s="42">
        <v>0</v>
      </c>
      <c r="AX82" s="42">
        <v>0</v>
      </c>
      <c r="AY82" s="42">
        <v>0</v>
      </c>
      <c r="AZ82" s="42">
        <v>0</v>
      </c>
      <c r="BA82" s="42">
        <v>0</v>
      </c>
      <c r="BB82" s="42"/>
      <c r="BC82" s="42">
        <v>0</v>
      </c>
      <c r="BD82" s="42"/>
      <c r="BE82" s="42">
        <v>0</v>
      </c>
      <c r="BF82" s="42">
        <v>0</v>
      </c>
      <c r="BG82" s="42">
        <v>0</v>
      </c>
      <c r="BH82" s="42">
        <v>0</v>
      </c>
      <c r="BI82" s="42">
        <v>0</v>
      </c>
      <c r="BJ82" s="42">
        <v>0</v>
      </c>
      <c r="BK82" s="42">
        <v>0</v>
      </c>
      <c r="BL82" s="42">
        <v>0</v>
      </c>
      <c r="BM82" s="42">
        <v>0</v>
      </c>
      <c r="BN82" s="42">
        <v>0</v>
      </c>
      <c r="BO82" s="42">
        <v>0</v>
      </c>
      <c r="BP82" s="42">
        <v>0</v>
      </c>
      <c r="BQ82" s="42">
        <v>0</v>
      </c>
      <c r="BR82" s="42">
        <v>0</v>
      </c>
      <c r="BS82" s="42">
        <v>0</v>
      </c>
      <c r="BT82" s="42">
        <v>0</v>
      </c>
      <c r="BU82" s="42">
        <v>0</v>
      </c>
      <c r="BV82" s="42">
        <v>0</v>
      </c>
      <c r="BW82" s="42">
        <v>0</v>
      </c>
      <c r="BX82" s="42">
        <v>0</v>
      </c>
      <c r="BY82" s="42">
        <v>0</v>
      </c>
      <c r="BZ82" s="42">
        <v>0</v>
      </c>
      <c r="CA82" s="42">
        <v>0</v>
      </c>
      <c r="CB82" s="42">
        <v>0</v>
      </c>
      <c r="CC82" s="42">
        <v>0</v>
      </c>
      <c r="CD82" s="42">
        <v>0</v>
      </c>
      <c r="CE82" s="42">
        <v>0</v>
      </c>
      <c r="CF82" s="42">
        <v>0</v>
      </c>
      <c r="CG82" s="42">
        <v>0</v>
      </c>
      <c r="CH82" s="42">
        <v>0</v>
      </c>
      <c r="CI82" s="42">
        <v>0</v>
      </c>
      <c r="CJ82" s="42">
        <v>0</v>
      </c>
      <c r="CK82" s="42">
        <v>0</v>
      </c>
      <c r="CL82" s="42">
        <v>0</v>
      </c>
      <c r="CM82" s="42">
        <v>0</v>
      </c>
      <c r="CN82" s="42">
        <v>0</v>
      </c>
      <c r="CO82" s="42">
        <v>0</v>
      </c>
      <c r="CP82" s="42">
        <v>0</v>
      </c>
      <c r="DA82" s="34"/>
      <c r="DB82" s="34"/>
      <c r="DC82" s="34"/>
      <c r="DD82" s="34"/>
      <c r="DE82" s="34"/>
      <c r="DF82" s="34"/>
    </row>
    <row r="83" spans="1:110" ht="11.25" hidden="1" customHeight="1" x14ac:dyDescent="0.2">
      <c r="A83" s="39" t="str">
        <f t="shared" si="103"/>
        <v>5110100109</v>
      </c>
      <c r="B83" s="92"/>
      <c r="C83" s="92"/>
      <c r="D83" s="92"/>
      <c r="E83" s="92"/>
      <c r="F83" s="92"/>
      <c r="G83" s="93"/>
      <c r="H83" s="48" t="s">
        <v>124</v>
      </c>
      <c r="I83" s="65" t="s">
        <v>125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G83" s="42">
        <v>0</v>
      </c>
      <c r="AH83" s="42">
        <v>0</v>
      </c>
      <c r="AI83" s="42">
        <v>0</v>
      </c>
      <c r="AJ83" s="42">
        <v>0</v>
      </c>
      <c r="AK83" s="42">
        <v>0</v>
      </c>
      <c r="AL83" s="42">
        <v>0</v>
      </c>
      <c r="AM83" s="42"/>
      <c r="AN83" s="42">
        <v>0</v>
      </c>
      <c r="AO83" s="42"/>
      <c r="AP83" s="42">
        <v>0</v>
      </c>
      <c r="AQ83" s="42">
        <v>0</v>
      </c>
      <c r="AR83" s="42">
        <v>0</v>
      </c>
      <c r="AS83" s="42">
        <v>0</v>
      </c>
      <c r="AT83" s="42">
        <v>0</v>
      </c>
      <c r="AU83" s="42">
        <v>0</v>
      </c>
      <c r="AV83" s="42">
        <v>0</v>
      </c>
      <c r="AW83" s="42">
        <v>0</v>
      </c>
      <c r="AX83" s="42">
        <v>0</v>
      </c>
      <c r="AY83" s="42">
        <v>0</v>
      </c>
      <c r="AZ83" s="42">
        <v>0</v>
      </c>
      <c r="BA83" s="42">
        <v>0</v>
      </c>
      <c r="BB83" s="42"/>
      <c r="BC83" s="42">
        <v>0</v>
      </c>
      <c r="BD83" s="42"/>
      <c r="BE83" s="42">
        <v>0</v>
      </c>
      <c r="BF83" s="42">
        <v>0</v>
      </c>
      <c r="BG83" s="42">
        <v>0</v>
      </c>
      <c r="BH83" s="42">
        <v>0</v>
      </c>
      <c r="BI83" s="42">
        <v>0</v>
      </c>
      <c r="BJ83" s="42">
        <v>0</v>
      </c>
      <c r="BK83" s="42">
        <v>0</v>
      </c>
      <c r="BL83" s="42">
        <v>0</v>
      </c>
      <c r="BM83" s="42">
        <v>0</v>
      </c>
      <c r="BN83" s="42">
        <v>0</v>
      </c>
      <c r="BO83" s="42">
        <v>0</v>
      </c>
      <c r="BP83" s="42">
        <v>0</v>
      </c>
      <c r="BQ83" s="42">
        <v>0</v>
      </c>
      <c r="BR83" s="42">
        <v>0</v>
      </c>
      <c r="BS83" s="42">
        <v>0</v>
      </c>
      <c r="BT83" s="42">
        <v>0</v>
      </c>
      <c r="BU83" s="42">
        <v>0</v>
      </c>
      <c r="BV83" s="42">
        <v>0</v>
      </c>
      <c r="BW83" s="42">
        <v>0</v>
      </c>
      <c r="BX83" s="42">
        <v>0</v>
      </c>
      <c r="BY83" s="42">
        <v>0</v>
      </c>
      <c r="BZ83" s="42">
        <v>0</v>
      </c>
      <c r="CA83" s="42">
        <v>0</v>
      </c>
      <c r="CB83" s="42">
        <v>0</v>
      </c>
      <c r="CC83" s="42">
        <v>0</v>
      </c>
      <c r="CD83" s="42">
        <v>0</v>
      </c>
      <c r="CE83" s="42">
        <v>0</v>
      </c>
      <c r="CF83" s="42">
        <v>0</v>
      </c>
      <c r="CG83" s="42">
        <v>0</v>
      </c>
      <c r="CH83" s="42">
        <v>0</v>
      </c>
      <c r="CI83" s="42">
        <v>0</v>
      </c>
      <c r="CJ83" s="42">
        <v>0</v>
      </c>
      <c r="CK83" s="42">
        <v>0</v>
      </c>
      <c r="CL83" s="42">
        <v>0</v>
      </c>
      <c r="CM83" s="42">
        <v>0</v>
      </c>
      <c r="CN83" s="42">
        <v>0</v>
      </c>
      <c r="CO83" s="42">
        <v>0</v>
      </c>
      <c r="CP83" s="42">
        <v>0</v>
      </c>
      <c r="DA83" s="34"/>
      <c r="DB83" s="34"/>
      <c r="DC83" s="34"/>
      <c r="DD83" s="34"/>
      <c r="DE83" s="34"/>
      <c r="DF83" s="34"/>
    </row>
    <row r="84" spans="1:110" ht="11.25" hidden="1" customHeight="1" x14ac:dyDescent="0.2">
      <c r="A84" s="39" t="str">
        <f t="shared" si="103"/>
        <v>5110100110</v>
      </c>
      <c r="B84" s="92"/>
      <c r="C84" s="92"/>
      <c r="D84" s="92"/>
      <c r="E84" s="92"/>
      <c r="F84" s="92"/>
      <c r="G84" s="93"/>
      <c r="H84" s="48" t="s">
        <v>126</v>
      </c>
      <c r="I84" s="65" t="s">
        <v>127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  <c r="AG84" s="42">
        <v>0</v>
      </c>
      <c r="AH84" s="42">
        <v>0</v>
      </c>
      <c r="AI84" s="42">
        <v>0</v>
      </c>
      <c r="AJ84" s="42">
        <v>0</v>
      </c>
      <c r="AK84" s="42">
        <v>0</v>
      </c>
      <c r="AL84" s="42">
        <v>0</v>
      </c>
      <c r="AM84" s="42"/>
      <c r="AN84" s="42">
        <v>0</v>
      </c>
      <c r="AO84" s="42"/>
      <c r="AP84" s="42">
        <v>0</v>
      </c>
      <c r="AQ84" s="42">
        <v>0</v>
      </c>
      <c r="AR84" s="42">
        <v>0</v>
      </c>
      <c r="AS84" s="42">
        <v>0</v>
      </c>
      <c r="AT84" s="42">
        <v>0</v>
      </c>
      <c r="AU84" s="42">
        <v>0</v>
      </c>
      <c r="AV84" s="42">
        <v>0</v>
      </c>
      <c r="AW84" s="42">
        <v>0</v>
      </c>
      <c r="AX84" s="42">
        <v>0</v>
      </c>
      <c r="AY84" s="42">
        <v>0</v>
      </c>
      <c r="AZ84" s="42">
        <v>0</v>
      </c>
      <c r="BA84" s="42">
        <v>0</v>
      </c>
      <c r="BB84" s="42"/>
      <c r="BC84" s="42">
        <v>0</v>
      </c>
      <c r="BD84" s="42"/>
      <c r="BE84" s="42">
        <v>0</v>
      </c>
      <c r="BF84" s="42">
        <v>0</v>
      </c>
      <c r="BG84" s="42">
        <v>0</v>
      </c>
      <c r="BH84" s="42">
        <v>0</v>
      </c>
      <c r="BI84" s="42">
        <v>0</v>
      </c>
      <c r="BJ84" s="42">
        <v>0</v>
      </c>
      <c r="BK84" s="42">
        <v>0</v>
      </c>
      <c r="BL84" s="42">
        <v>0</v>
      </c>
      <c r="BM84" s="42">
        <v>0</v>
      </c>
      <c r="BN84" s="42">
        <v>0</v>
      </c>
      <c r="BO84" s="42">
        <v>0</v>
      </c>
      <c r="BP84" s="42">
        <v>0</v>
      </c>
      <c r="BQ84" s="42">
        <v>0</v>
      </c>
      <c r="BR84" s="42">
        <v>0</v>
      </c>
      <c r="BS84" s="42">
        <v>0</v>
      </c>
      <c r="BT84" s="42">
        <v>0</v>
      </c>
      <c r="BU84" s="42">
        <v>0</v>
      </c>
      <c r="BV84" s="42">
        <v>0</v>
      </c>
      <c r="BW84" s="42">
        <v>0</v>
      </c>
      <c r="BX84" s="42">
        <v>0</v>
      </c>
      <c r="BY84" s="42">
        <v>0</v>
      </c>
      <c r="BZ84" s="42">
        <v>0</v>
      </c>
      <c r="CA84" s="42">
        <v>0</v>
      </c>
      <c r="CB84" s="42">
        <v>0</v>
      </c>
      <c r="CC84" s="42">
        <v>0</v>
      </c>
      <c r="CD84" s="42">
        <v>0</v>
      </c>
      <c r="CE84" s="42">
        <v>0</v>
      </c>
      <c r="CF84" s="42">
        <v>0</v>
      </c>
      <c r="CG84" s="42">
        <v>0</v>
      </c>
      <c r="CH84" s="42">
        <v>0</v>
      </c>
      <c r="CI84" s="42">
        <v>0</v>
      </c>
      <c r="CJ84" s="42">
        <v>0</v>
      </c>
      <c r="CK84" s="42">
        <v>0</v>
      </c>
      <c r="CL84" s="42">
        <v>0</v>
      </c>
      <c r="CM84" s="42">
        <v>0</v>
      </c>
      <c r="CN84" s="42">
        <v>0</v>
      </c>
      <c r="CO84" s="42">
        <v>0</v>
      </c>
      <c r="CP84" s="42">
        <v>0</v>
      </c>
      <c r="DA84" s="34"/>
      <c r="DB84" s="34"/>
      <c r="DC84" s="34"/>
      <c r="DD84" s="34"/>
      <c r="DE84" s="34"/>
      <c r="DF84" s="34"/>
    </row>
    <row r="85" spans="1:110" ht="11.25" hidden="1" customHeight="1" x14ac:dyDescent="0.2">
      <c r="A85" s="39" t="str">
        <f t="shared" si="103"/>
        <v>5110100111</v>
      </c>
      <c r="B85" s="92"/>
      <c r="C85" s="92"/>
      <c r="D85" s="92"/>
      <c r="E85" s="92"/>
      <c r="F85" s="92"/>
      <c r="G85" s="93"/>
      <c r="H85" s="48" t="s">
        <v>128</v>
      </c>
      <c r="I85" s="65" t="s">
        <v>129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  <c r="AG85" s="42">
        <v>0</v>
      </c>
      <c r="AH85" s="42">
        <v>0</v>
      </c>
      <c r="AI85" s="42">
        <v>0</v>
      </c>
      <c r="AJ85" s="42">
        <v>0</v>
      </c>
      <c r="AK85" s="42">
        <v>0</v>
      </c>
      <c r="AL85" s="42">
        <v>0</v>
      </c>
      <c r="AM85" s="42"/>
      <c r="AN85" s="42">
        <v>0</v>
      </c>
      <c r="AO85" s="42"/>
      <c r="AP85" s="42">
        <v>0</v>
      </c>
      <c r="AQ85" s="42">
        <v>0</v>
      </c>
      <c r="AR85" s="42">
        <v>0</v>
      </c>
      <c r="AS85" s="42">
        <v>0</v>
      </c>
      <c r="AT85" s="42">
        <v>0</v>
      </c>
      <c r="AU85" s="42">
        <v>0</v>
      </c>
      <c r="AV85" s="42">
        <v>0</v>
      </c>
      <c r="AW85" s="42">
        <v>0</v>
      </c>
      <c r="AX85" s="42">
        <v>0</v>
      </c>
      <c r="AY85" s="42">
        <v>0</v>
      </c>
      <c r="AZ85" s="42">
        <v>0</v>
      </c>
      <c r="BA85" s="42">
        <v>0</v>
      </c>
      <c r="BB85" s="42"/>
      <c r="BC85" s="42">
        <v>0</v>
      </c>
      <c r="BD85" s="42"/>
      <c r="BE85" s="42">
        <v>0</v>
      </c>
      <c r="BF85" s="42">
        <v>0</v>
      </c>
      <c r="BG85" s="42">
        <v>0</v>
      </c>
      <c r="BH85" s="42">
        <v>0</v>
      </c>
      <c r="BI85" s="42">
        <v>0</v>
      </c>
      <c r="BJ85" s="42">
        <v>0</v>
      </c>
      <c r="BK85" s="42">
        <v>0</v>
      </c>
      <c r="BL85" s="42">
        <v>0</v>
      </c>
      <c r="BM85" s="42">
        <v>0</v>
      </c>
      <c r="BN85" s="42">
        <v>0</v>
      </c>
      <c r="BO85" s="42">
        <v>0</v>
      </c>
      <c r="BP85" s="42">
        <v>0</v>
      </c>
      <c r="BQ85" s="42">
        <v>0</v>
      </c>
      <c r="BR85" s="42">
        <v>0</v>
      </c>
      <c r="BS85" s="42">
        <v>0</v>
      </c>
      <c r="BT85" s="42">
        <v>0</v>
      </c>
      <c r="BU85" s="42">
        <v>0</v>
      </c>
      <c r="BV85" s="42">
        <v>0</v>
      </c>
      <c r="BW85" s="42">
        <v>0</v>
      </c>
      <c r="BX85" s="42">
        <v>0</v>
      </c>
      <c r="BY85" s="42">
        <v>0</v>
      </c>
      <c r="BZ85" s="42">
        <v>0</v>
      </c>
      <c r="CA85" s="42">
        <v>0</v>
      </c>
      <c r="CB85" s="42">
        <v>0</v>
      </c>
      <c r="CC85" s="42">
        <v>0</v>
      </c>
      <c r="CD85" s="42">
        <v>0</v>
      </c>
      <c r="CE85" s="42">
        <v>0</v>
      </c>
      <c r="CF85" s="42">
        <v>0</v>
      </c>
      <c r="CG85" s="42">
        <v>0</v>
      </c>
      <c r="CH85" s="42">
        <v>0</v>
      </c>
      <c r="CI85" s="42">
        <v>0</v>
      </c>
      <c r="CJ85" s="42">
        <v>0</v>
      </c>
      <c r="CK85" s="42">
        <v>0</v>
      </c>
      <c r="CL85" s="42">
        <v>0</v>
      </c>
      <c r="CM85" s="42">
        <v>0</v>
      </c>
      <c r="CN85" s="42">
        <v>0</v>
      </c>
      <c r="CO85" s="42">
        <v>0</v>
      </c>
      <c r="CP85" s="42">
        <v>0</v>
      </c>
      <c r="DA85" s="34"/>
      <c r="DB85" s="34"/>
      <c r="DC85" s="34"/>
      <c r="DD85" s="34"/>
      <c r="DE85" s="34"/>
      <c r="DF85" s="34"/>
    </row>
    <row r="86" spans="1:110" ht="11.25" hidden="1" customHeight="1" x14ac:dyDescent="0.2">
      <c r="A86" s="39" t="str">
        <f t="shared" si="103"/>
        <v>5110100112</v>
      </c>
      <c r="B86" s="92"/>
      <c r="C86" s="92"/>
      <c r="D86" s="92"/>
      <c r="E86" s="92"/>
      <c r="F86" s="92"/>
      <c r="G86" s="93" t="s">
        <v>314</v>
      </c>
      <c r="H86" s="48" t="s">
        <v>130</v>
      </c>
      <c r="I86" s="65" t="s">
        <v>131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  <c r="AG86" s="42">
        <v>0</v>
      </c>
      <c r="AH86" s="42">
        <v>0</v>
      </c>
      <c r="AI86" s="42">
        <v>0</v>
      </c>
      <c r="AJ86" s="42">
        <v>0</v>
      </c>
      <c r="AK86" s="42">
        <v>0</v>
      </c>
      <c r="AL86" s="42">
        <v>0</v>
      </c>
      <c r="AM86" s="42"/>
      <c r="AN86" s="42">
        <v>0</v>
      </c>
      <c r="AO86" s="42"/>
      <c r="AP86" s="42">
        <v>0</v>
      </c>
      <c r="AQ86" s="42">
        <v>0</v>
      </c>
      <c r="AR86" s="42">
        <v>0</v>
      </c>
      <c r="AS86" s="42">
        <v>0</v>
      </c>
      <c r="AT86" s="42">
        <v>0</v>
      </c>
      <c r="AU86" s="42">
        <v>0</v>
      </c>
      <c r="AV86" s="42">
        <v>0</v>
      </c>
      <c r="AW86" s="42">
        <v>0</v>
      </c>
      <c r="AX86" s="42">
        <v>0</v>
      </c>
      <c r="AY86" s="42">
        <v>0</v>
      </c>
      <c r="AZ86" s="42">
        <v>0</v>
      </c>
      <c r="BA86" s="42">
        <v>0</v>
      </c>
      <c r="BB86" s="42"/>
      <c r="BC86" s="42">
        <v>0</v>
      </c>
      <c r="BD86" s="42"/>
      <c r="BE86" s="42">
        <v>0</v>
      </c>
      <c r="BF86" s="42">
        <v>0</v>
      </c>
      <c r="BG86" s="42">
        <v>0</v>
      </c>
      <c r="BH86" s="42">
        <v>0</v>
      </c>
      <c r="BI86" s="42">
        <v>0</v>
      </c>
      <c r="BJ86" s="42">
        <v>0</v>
      </c>
      <c r="BK86" s="42">
        <v>0</v>
      </c>
      <c r="BL86" s="42">
        <v>0</v>
      </c>
      <c r="BM86" s="42">
        <v>0</v>
      </c>
      <c r="BN86" s="42">
        <v>0</v>
      </c>
      <c r="BO86" s="42">
        <v>0</v>
      </c>
      <c r="BP86" s="42">
        <v>0</v>
      </c>
      <c r="BQ86" s="42">
        <v>0</v>
      </c>
      <c r="BR86" s="42">
        <v>0</v>
      </c>
      <c r="BS86" s="42">
        <v>0</v>
      </c>
      <c r="BT86" s="42">
        <v>0</v>
      </c>
      <c r="BU86" s="42">
        <v>0</v>
      </c>
      <c r="BV86" s="42">
        <v>0</v>
      </c>
      <c r="BW86" s="42">
        <v>0</v>
      </c>
      <c r="BX86" s="42">
        <v>0</v>
      </c>
      <c r="BY86" s="42">
        <v>0</v>
      </c>
      <c r="BZ86" s="42">
        <v>0</v>
      </c>
      <c r="CA86" s="42">
        <v>0</v>
      </c>
      <c r="CB86" s="42">
        <v>0</v>
      </c>
      <c r="CC86" s="42">
        <v>0</v>
      </c>
      <c r="CD86" s="42">
        <v>0</v>
      </c>
      <c r="CE86" s="42">
        <v>0</v>
      </c>
      <c r="CF86" s="42">
        <v>0</v>
      </c>
      <c r="CG86" s="42">
        <v>0</v>
      </c>
      <c r="CH86" s="42">
        <v>0</v>
      </c>
      <c r="CI86" s="42">
        <v>0</v>
      </c>
      <c r="CJ86" s="42">
        <v>0</v>
      </c>
      <c r="CK86" s="42">
        <v>0</v>
      </c>
      <c r="CL86" s="42">
        <v>0</v>
      </c>
      <c r="CM86" s="42">
        <v>0</v>
      </c>
      <c r="CN86" s="42">
        <v>0</v>
      </c>
      <c r="CO86" s="42">
        <v>0</v>
      </c>
      <c r="CP86" s="42">
        <v>0</v>
      </c>
      <c r="DA86" s="34"/>
      <c r="DB86" s="34"/>
      <c r="DC86" s="34"/>
      <c r="DD86" s="34"/>
      <c r="DE86" s="34"/>
      <c r="DF86" s="34"/>
    </row>
    <row r="87" spans="1:110" hidden="1" x14ac:dyDescent="0.2">
      <c r="A87" s="39" t="str">
        <f t="shared" si="103"/>
        <v>5110100113</v>
      </c>
      <c r="B87" s="92"/>
      <c r="C87" s="92"/>
      <c r="D87" s="92"/>
      <c r="E87" s="92"/>
      <c r="F87" s="92"/>
      <c r="G87" s="93" t="s">
        <v>315</v>
      </c>
      <c r="H87" s="48">
        <v>100113</v>
      </c>
      <c r="I87" s="65" t="s">
        <v>132</v>
      </c>
      <c r="J87" s="42">
        <v>0</v>
      </c>
      <c r="K87" s="42">
        <v>30</v>
      </c>
      <c r="L87" s="42">
        <v>2</v>
      </c>
      <c r="M87" s="42">
        <v>10</v>
      </c>
      <c r="N87" s="42">
        <v>10</v>
      </c>
      <c r="O87" s="42">
        <v>8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30</v>
      </c>
      <c r="AB87" s="42">
        <v>2</v>
      </c>
      <c r="AC87" s="42">
        <v>10</v>
      </c>
      <c r="AD87" s="42">
        <v>10</v>
      </c>
      <c r="AE87" s="42">
        <v>8</v>
      </c>
      <c r="AF87" s="42">
        <v>0</v>
      </c>
      <c r="AG87" s="42">
        <v>0</v>
      </c>
      <c r="AH87" s="42">
        <v>0</v>
      </c>
      <c r="AI87" s="42">
        <v>0</v>
      </c>
      <c r="AJ87" s="42">
        <v>0</v>
      </c>
      <c r="AK87" s="42">
        <v>0</v>
      </c>
      <c r="AL87" s="42">
        <v>0</v>
      </c>
      <c r="AM87" s="42"/>
      <c r="AN87" s="42">
        <v>0</v>
      </c>
      <c r="AO87" s="42"/>
      <c r="AP87" s="42">
        <v>30</v>
      </c>
      <c r="AQ87" s="42">
        <v>2</v>
      </c>
      <c r="AR87" s="42">
        <v>10</v>
      </c>
      <c r="AS87" s="42">
        <v>10</v>
      </c>
      <c r="AT87" s="42">
        <v>8</v>
      </c>
      <c r="AU87" s="42">
        <v>0</v>
      </c>
      <c r="AV87" s="42">
        <v>0</v>
      </c>
      <c r="AW87" s="42">
        <v>0</v>
      </c>
      <c r="AX87" s="42">
        <v>0</v>
      </c>
      <c r="AY87" s="42">
        <v>0</v>
      </c>
      <c r="AZ87" s="42">
        <v>0</v>
      </c>
      <c r="BA87" s="42">
        <v>0</v>
      </c>
      <c r="BB87" s="42"/>
      <c r="BC87" s="42">
        <v>0</v>
      </c>
      <c r="BD87" s="42"/>
      <c r="BE87" s="42">
        <v>30</v>
      </c>
      <c r="BF87" s="42">
        <v>2</v>
      </c>
      <c r="BG87" s="42">
        <v>10</v>
      </c>
      <c r="BH87" s="42">
        <v>10</v>
      </c>
      <c r="BI87" s="42">
        <v>8</v>
      </c>
      <c r="BJ87" s="42">
        <v>0</v>
      </c>
      <c r="BK87" s="42">
        <v>0</v>
      </c>
      <c r="BL87" s="42">
        <v>0</v>
      </c>
      <c r="BM87" s="42">
        <v>0</v>
      </c>
      <c r="BN87" s="42">
        <v>0</v>
      </c>
      <c r="BO87" s="42">
        <v>0</v>
      </c>
      <c r="BP87" s="42">
        <v>0</v>
      </c>
      <c r="BQ87" s="42">
        <v>0</v>
      </c>
      <c r="BR87" s="42">
        <v>30</v>
      </c>
      <c r="BS87" s="42">
        <v>2</v>
      </c>
      <c r="BT87" s="42">
        <v>10</v>
      </c>
      <c r="BU87" s="42">
        <v>10</v>
      </c>
      <c r="BV87" s="42">
        <v>8</v>
      </c>
      <c r="BW87" s="42">
        <v>0</v>
      </c>
      <c r="BX87" s="42">
        <v>0</v>
      </c>
      <c r="BY87" s="42">
        <v>0</v>
      </c>
      <c r="BZ87" s="42">
        <v>0</v>
      </c>
      <c r="CA87" s="42">
        <v>0</v>
      </c>
      <c r="CB87" s="42">
        <v>30</v>
      </c>
      <c r="CC87" s="42">
        <v>2</v>
      </c>
      <c r="CD87" s="42">
        <v>10</v>
      </c>
      <c r="CE87" s="42">
        <v>10</v>
      </c>
      <c r="CF87" s="42">
        <v>8</v>
      </c>
      <c r="CG87" s="42">
        <v>0</v>
      </c>
      <c r="CH87" s="42">
        <v>0</v>
      </c>
      <c r="CI87" s="42">
        <v>0</v>
      </c>
      <c r="CJ87" s="42">
        <v>0</v>
      </c>
      <c r="CK87" s="42">
        <v>0</v>
      </c>
      <c r="CL87" s="42">
        <v>30</v>
      </c>
      <c r="CM87" s="42">
        <v>2</v>
      </c>
      <c r="CN87" s="42">
        <v>10</v>
      </c>
      <c r="CO87" s="42">
        <v>10</v>
      </c>
      <c r="CP87" s="42">
        <v>8</v>
      </c>
      <c r="DA87" s="34"/>
      <c r="DB87" s="34"/>
      <c r="DC87" s="34"/>
      <c r="DD87" s="34"/>
      <c r="DE87" s="34"/>
      <c r="DF87" s="34"/>
    </row>
    <row r="88" spans="1:110" ht="11.25" hidden="1" customHeight="1" x14ac:dyDescent="0.2">
      <c r="A88" s="39" t="str">
        <f t="shared" si="103"/>
        <v>5110100114</v>
      </c>
      <c r="B88" s="92"/>
      <c r="C88" s="92"/>
      <c r="D88" s="92"/>
      <c r="E88" s="92"/>
      <c r="F88" s="92"/>
      <c r="G88" s="93"/>
      <c r="H88" s="48" t="s">
        <v>133</v>
      </c>
      <c r="I88" s="65" t="s">
        <v>134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  <c r="AG88" s="42">
        <v>0</v>
      </c>
      <c r="AH88" s="42">
        <v>0</v>
      </c>
      <c r="AI88" s="42">
        <v>0</v>
      </c>
      <c r="AJ88" s="42">
        <v>0</v>
      </c>
      <c r="AK88" s="42">
        <v>0</v>
      </c>
      <c r="AL88" s="42">
        <v>0</v>
      </c>
      <c r="AM88" s="42"/>
      <c r="AN88" s="42">
        <v>0</v>
      </c>
      <c r="AO88" s="42"/>
      <c r="AP88" s="42">
        <v>0</v>
      </c>
      <c r="AQ88" s="42">
        <v>0</v>
      </c>
      <c r="AR88" s="42">
        <v>0</v>
      </c>
      <c r="AS88" s="42">
        <v>0</v>
      </c>
      <c r="AT88" s="42">
        <v>0</v>
      </c>
      <c r="AU88" s="42">
        <v>0</v>
      </c>
      <c r="AV88" s="42">
        <v>0</v>
      </c>
      <c r="AW88" s="42">
        <v>0</v>
      </c>
      <c r="AX88" s="42">
        <v>0</v>
      </c>
      <c r="AY88" s="42">
        <v>0</v>
      </c>
      <c r="AZ88" s="42">
        <v>0</v>
      </c>
      <c r="BA88" s="42">
        <v>0</v>
      </c>
      <c r="BB88" s="42"/>
      <c r="BC88" s="42">
        <v>0</v>
      </c>
      <c r="BD88" s="42"/>
      <c r="BE88" s="42">
        <v>0</v>
      </c>
      <c r="BF88" s="42">
        <v>0</v>
      </c>
      <c r="BG88" s="42">
        <v>0</v>
      </c>
      <c r="BH88" s="42">
        <v>0</v>
      </c>
      <c r="BI88" s="42">
        <v>0</v>
      </c>
      <c r="BJ88" s="42">
        <v>0</v>
      </c>
      <c r="BK88" s="42">
        <v>0</v>
      </c>
      <c r="BL88" s="42">
        <v>0</v>
      </c>
      <c r="BM88" s="42">
        <v>0</v>
      </c>
      <c r="BN88" s="42">
        <v>0</v>
      </c>
      <c r="BO88" s="42">
        <v>0</v>
      </c>
      <c r="BP88" s="42">
        <v>0</v>
      </c>
      <c r="BQ88" s="42">
        <v>0</v>
      </c>
      <c r="BR88" s="42">
        <v>0</v>
      </c>
      <c r="BS88" s="42">
        <v>0</v>
      </c>
      <c r="BT88" s="42">
        <v>0</v>
      </c>
      <c r="BU88" s="42">
        <v>0</v>
      </c>
      <c r="BV88" s="42">
        <v>0</v>
      </c>
      <c r="BW88" s="42">
        <v>0</v>
      </c>
      <c r="BX88" s="42">
        <v>0</v>
      </c>
      <c r="BY88" s="42">
        <v>0</v>
      </c>
      <c r="BZ88" s="42">
        <v>0</v>
      </c>
      <c r="CA88" s="42">
        <v>0</v>
      </c>
      <c r="CB88" s="42">
        <v>0</v>
      </c>
      <c r="CC88" s="42">
        <v>0</v>
      </c>
      <c r="CD88" s="42">
        <v>0</v>
      </c>
      <c r="CE88" s="42">
        <v>0</v>
      </c>
      <c r="CF88" s="42">
        <v>0</v>
      </c>
      <c r="CG88" s="42">
        <v>0</v>
      </c>
      <c r="CH88" s="42">
        <v>0</v>
      </c>
      <c r="CI88" s="42">
        <v>0</v>
      </c>
      <c r="CJ88" s="42">
        <v>0</v>
      </c>
      <c r="CK88" s="42">
        <v>0</v>
      </c>
      <c r="CL88" s="42">
        <v>0</v>
      </c>
      <c r="CM88" s="42">
        <v>0</v>
      </c>
      <c r="CN88" s="42">
        <v>0</v>
      </c>
      <c r="CO88" s="42">
        <v>0</v>
      </c>
      <c r="CP88" s="42">
        <v>0</v>
      </c>
      <c r="DA88" s="34"/>
      <c r="DB88" s="34"/>
      <c r="DC88" s="34"/>
      <c r="DD88" s="34"/>
      <c r="DE88" s="34"/>
      <c r="DF88" s="34"/>
    </row>
    <row r="89" spans="1:110" ht="14.25" hidden="1" customHeight="1" x14ac:dyDescent="0.2">
      <c r="A89" s="39" t="str">
        <f t="shared" si="103"/>
        <v>5110100115</v>
      </c>
      <c r="B89" s="92"/>
      <c r="C89" s="92"/>
      <c r="D89" s="92"/>
      <c r="E89" s="92"/>
      <c r="F89" s="92"/>
      <c r="G89" s="93"/>
      <c r="H89" s="48" t="s">
        <v>135</v>
      </c>
      <c r="I89" s="65" t="s">
        <v>136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  <c r="AG89" s="42">
        <v>0</v>
      </c>
      <c r="AH89" s="42">
        <v>0</v>
      </c>
      <c r="AI89" s="42">
        <v>0</v>
      </c>
      <c r="AJ89" s="42">
        <v>0</v>
      </c>
      <c r="AK89" s="42">
        <v>0</v>
      </c>
      <c r="AL89" s="42">
        <v>0</v>
      </c>
      <c r="AM89" s="42"/>
      <c r="AN89" s="42">
        <v>0</v>
      </c>
      <c r="AO89" s="42"/>
      <c r="AP89" s="42">
        <v>0</v>
      </c>
      <c r="AQ89" s="42">
        <v>0</v>
      </c>
      <c r="AR89" s="42">
        <v>0</v>
      </c>
      <c r="AS89" s="42">
        <v>0</v>
      </c>
      <c r="AT89" s="42">
        <v>0</v>
      </c>
      <c r="AU89" s="42">
        <v>0</v>
      </c>
      <c r="AV89" s="42">
        <v>0</v>
      </c>
      <c r="AW89" s="42">
        <v>0</v>
      </c>
      <c r="AX89" s="42">
        <v>0</v>
      </c>
      <c r="AY89" s="42">
        <v>0</v>
      </c>
      <c r="AZ89" s="42">
        <v>0</v>
      </c>
      <c r="BA89" s="42">
        <v>0</v>
      </c>
      <c r="BB89" s="42"/>
      <c r="BC89" s="42">
        <v>0</v>
      </c>
      <c r="BD89" s="42"/>
      <c r="BE89" s="42">
        <v>0</v>
      </c>
      <c r="BF89" s="42">
        <v>0</v>
      </c>
      <c r="BG89" s="42">
        <v>0</v>
      </c>
      <c r="BH89" s="42">
        <v>0</v>
      </c>
      <c r="BI89" s="42">
        <v>0</v>
      </c>
      <c r="BJ89" s="42">
        <v>0</v>
      </c>
      <c r="BK89" s="42">
        <v>0</v>
      </c>
      <c r="BL89" s="42">
        <v>0</v>
      </c>
      <c r="BM89" s="42">
        <v>0</v>
      </c>
      <c r="BN89" s="42">
        <v>0</v>
      </c>
      <c r="BO89" s="42">
        <v>0</v>
      </c>
      <c r="BP89" s="42">
        <v>0</v>
      </c>
      <c r="BQ89" s="42">
        <v>0</v>
      </c>
      <c r="BR89" s="42">
        <v>0</v>
      </c>
      <c r="BS89" s="42">
        <v>0</v>
      </c>
      <c r="BT89" s="42">
        <v>0</v>
      </c>
      <c r="BU89" s="42">
        <v>0</v>
      </c>
      <c r="BV89" s="42">
        <v>0</v>
      </c>
      <c r="BW89" s="42">
        <v>0</v>
      </c>
      <c r="BX89" s="42">
        <v>0</v>
      </c>
      <c r="BY89" s="42">
        <v>0</v>
      </c>
      <c r="BZ89" s="42">
        <v>0</v>
      </c>
      <c r="CA89" s="42">
        <v>0</v>
      </c>
      <c r="CB89" s="42">
        <v>0</v>
      </c>
      <c r="CC89" s="42">
        <v>0</v>
      </c>
      <c r="CD89" s="42">
        <v>0</v>
      </c>
      <c r="CE89" s="42">
        <v>0</v>
      </c>
      <c r="CF89" s="42">
        <v>0</v>
      </c>
      <c r="CG89" s="42">
        <v>0</v>
      </c>
      <c r="CH89" s="42">
        <v>0</v>
      </c>
      <c r="CI89" s="42">
        <v>0</v>
      </c>
      <c r="CJ89" s="42">
        <v>0</v>
      </c>
      <c r="CK89" s="42">
        <v>0</v>
      </c>
      <c r="CL89" s="42">
        <v>0</v>
      </c>
      <c r="CM89" s="42">
        <v>0</v>
      </c>
      <c r="CN89" s="42">
        <v>0</v>
      </c>
      <c r="CO89" s="42">
        <v>0</v>
      </c>
      <c r="CP89" s="42">
        <v>0</v>
      </c>
      <c r="DA89" s="34"/>
      <c r="DB89" s="34"/>
      <c r="DC89" s="34"/>
      <c r="DD89" s="34"/>
      <c r="DE89" s="34"/>
      <c r="DF89" s="34"/>
    </row>
    <row r="90" spans="1:110" ht="11.25" hidden="1" customHeight="1" x14ac:dyDescent="0.2">
      <c r="A90" s="39" t="str">
        <f t="shared" si="103"/>
        <v>5110100116</v>
      </c>
      <c r="B90" s="92"/>
      <c r="C90" s="92"/>
      <c r="D90" s="92"/>
      <c r="E90" s="92"/>
      <c r="F90" s="92"/>
      <c r="G90" s="93"/>
      <c r="H90" s="48" t="s">
        <v>137</v>
      </c>
      <c r="I90" s="65" t="s">
        <v>138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  <c r="AG90" s="42">
        <v>0</v>
      </c>
      <c r="AH90" s="42">
        <v>0</v>
      </c>
      <c r="AI90" s="42">
        <v>0</v>
      </c>
      <c r="AJ90" s="42">
        <v>0</v>
      </c>
      <c r="AK90" s="42">
        <v>0</v>
      </c>
      <c r="AL90" s="42">
        <v>0</v>
      </c>
      <c r="AM90" s="42"/>
      <c r="AN90" s="42">
        <v>0</v>
      </c>
      <c r="AO90" s="42"/>
      <c r="AP90" s="42">
        <v>0</v>
      </c>
      <c r="AQ90" s="42">
        <v>0</v>
      </c>
      <c r="AR90" s="42">
        <v>0</v>
      </c>
      <c r="AS90" s="42">
        <v>0</v>
      </c>
      <c r="AT90" s="42">
        <v>0</v>
      </c>
      <c r="AU90" s="42">
        <v>0</v>
      </c>
      <c r="AV90" s="42">
        <v>0</v>
      </c>
      <c r="AW90" s="42">
        <v>0</v>
      </c>
      <c r="AX90" s="42">
        <v>0</v>
      </c>
      <c r="AY90" s="42">
        <v>0</v>
      </c>
      <c r="AZ90" s="42">
        <v>0</v>
      </c>
      <c r="BA90" s="42">
        <v>0</v>
      </c>
      <c r="BB90" s="42"/>
      <c r="BC90" s="42">
        <v>0</v>
      </c>
      <c r="BD90" s="42"/>
      <c r="BE90" s="42">
        <v>0</v>
      </c>
      <c r="BF90" s="42">
        <v>0</v>
      </c>
      <c r="BG90" s="42">
        <v>0</v>
      </c>
      <c r="BH90" s="42">
        <v>0</v>
      </c>
      <c r="BI90" s="42">
        <v>0</v>
      </c>
      <c r="BJ90" s="42">
        <v>0</v>
      </c>
      <c r="BK90" s="42">
        <v>0</v>
      </c>
      <c r="BL90" s="42">
        <v>0</v>
      </c>
      <c r="BM90" s="42">
        <v>0</v>
      </c>
      <c r="BN90" s="42">
        <v>0</v>
      </c>
      <c r="BO90" s="42">
        <v>0</v>
      </c>
      <c r="BP90" s="42">
        <v>0</v>
      </c>
      <c r="BQ90" s="42">
        <v>0</v>
      </c>
      <c r="BR90" s="42">
        <v>0</v>
      </c>
      <c r="BS90" s="42">
        <v>0</v>
      </c>
      <c r="BT90" s="42">
        <v>0</v>
      </c>
      <c r="BU90" s="42">
        <v>0</v>
      </c>
      <c r="BV90" s="42">
        <v>0</v>
      </c>
      <c r="BW90" s="42">
        <v>0</v>
      </c>
      <c r="BX90" s="42">
        <v>0</v>
      </c>
      <c r="BY90" s="42">
        <v>0</v>
      </c>
      <c r="BZ90" s="42">
        <v>0</v>
      </c>
      <c r="CA90" s="42">
        <v>0</v>
      </c>
      <c r="CB90" s="42">
        <v>0</v>
      </c>
      <c r="CC90" s="42">
        <v>0</v>
      </c>
      <c r="CD90" s="42">
        <v>0</v>
      </c>
      <c r="CE90" s="42">
        <v>0</v>
      </c>
      <c r="CF90" s="42">
        <v>0</v>
      </c>
      <c r="CG90" s="42">
        <v>0</v>
      </c>
      <c r="CH90" s="42">
        <v>0</v>
      </c>
      <c r="CI90" s="42">
        <v>0</v>
      </c>
      <c r="CJ90" s="42">
        <v>0</v>
      </c>
      <c r="CK90" s="42">
        <v>0</v>
      </c>
      <c r="CL90" s="42">
        <v>0</v>
      </c>
      <c r="CM90" s="42">
        <v>0</v>
      </c>
      <c r="CN90" s="42">
        <v>0</v>
      </c>
      <c r="CO90" s="42">
        <v>0</v>
      </c>
      <c r="CP90" s="42">
        <v>0</v>
      </c>
      <c r="DA90" s="34"/>
      <c r="DB90" s="34"/>
      <c r="DC90" s="34"/>
      <c r="DD90" s="34"/>
      <c r="DE90" s="34"/>
      <c r="DF90" s="34"/>
    </row>
    <row r="91" spans="1:110" hidden="1" x14ac:dyDescent="0.2">
      <c r="A91" s="39" t="str">
        <f t="shared" si="103"/>
        <v>5110100130</v>
      </c>
      <c r="B91" s="92"/>
      <c r="C91" s="92"/>
      <c r="D91" s="92"/>
      <c r="E91" s="92"/>
      <c r="F91" s="92"/>
      <c r="G91" s="93" t="s">
        <v>316</v>
      </c>
      <c r="H91" s="48">
        <v>100130</v>
      </c>
      <c r="I91" s="65" t="s">
        <v>139</v>
      </c>
      <c r="J91" s="42">
        <v>0</v>
      </c>
      <c r="K91" s="42">
        <v>140</v>
      </c>
      <c r="L91" s="42">
        <v>95</v>
      </c>
      <c r="M91" s="42">
        <v>17</v>
      </c>
      <c r="N91" s="42">
        <v>17</v>
      </c>
      <c r="O91" s="42">
        <v>11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140</v>
      </c>
      <c r="AB91" s="42">
        <v>95</v>
      </c>
      <c r="AC91" s="42">
        <v>17</v>
      </c>
      <c r="AD91" s="42">
        <v>17</v>
      </c>
      <c r="AE91" s="42">
        <v>11</v>
      </c>
      <c r="AF91" s="42">
        <v>0</v>
      </c>
      <c r="AG91" s="42">
        <v>0</v>
      </c>
      <c r="AH91" s="42">
        <v>0</v>
      </c>
      <c r="AI91" s="42">
        <v>0</v>
      </c>
      <c r="AJ91" s="42">
        <v>0</v>
      </c>
      <c r="AK91" s="42">
        <v>0</v>
      </c>
      <c r="AL91" s="42">
        <v>0</v>
      </c>
      <c r="AM91" s="42"/>
      <c r="AN91" s="42">
        <v>0</v>
      </c>
      <c r="AO91" s="42"/>
      <c r="AP91" s="42">
        <v>140</v>
      </c>
      <c r="AQ91" s="42">
        <v>95</v>
      </c>
      <c r="AR91" s="42">
        <v>17</v>
      </c>
      <c r="AS91" s="42">
        <v>17</v>
      </c>
      <c r="AT91" s="42">
        <v>11</v>
      </c>
      <c r="AU91" s="42">
        <v>0</v>
      </c>
      <c r="AV91" s="42">
        <v>0</v>
      </c>
      <c r="AW91" s="42">
        <v>0</v>
      </c>
      <c r="AX91" s="42">
        <v>0</v>
      </c>
      <c r="AY91" s="42">
        <v>0</v>
      </c>
      <c r="AZ91" s="42">
        <v>0</v>
      </c>
      <c r="BA91" s="42">
        <v>0</v>
      </c>
      <c r="BB91" s="42"/>
      <c r="BC91" s="42">
        <v>0</v>
      </c>
      <c r="BD91" s="42"/>
      <c r="BE91" s="42">
        <v>140</v>
      </c>
      <c r="BF91" s="42">
        <v>95</v>
      </c>
      <c r="BG91" s="42">
        <v>17</v>
      </c>
      <c r="BH91" s="42">
        <v>17</v>
      </c>
      <c r="BI91" s="42">
        <v>11</v>
      </c>
      <c r="BJ91" s="42">
        <v>0</v>
      </c>
      <c r="BK91" s="42">
        <v>0</v>
      </c>
      <c r="BL91" s="42">
        <v>0</v>
      </c>
      <c r="BM91" s="42">
        <v>0</v>
      </c>
      <c r="BN91" s="42">
        <v>0</v>
      </c>
      <c r="BO91" s="42">
        <v>0</v>
      </c>
      <c r="BP91" s="42">
        <v>0</v>
      </c>
      <c r="BQ91" s="42">
        <v>0</v>
      </c>
      <c r="BR91" s="42">
        <v>140</v>
      </c>
      <c r="BS91" s="42">
        <v>95</v>
      </c>
      <c r="BT91" s="42">
        <v>17</v>
      </c>
      <c r="BU91" s="42">
        <v>17</v>
      </c>
      <c r="BV91" s="42">
        <v>11</v>
      </c>
      <c r="BW91" s="42">
        <v>0</v>
      </c>
      <c r="BX91" s="42">
        <v>0</v>
      </c>
      <c r="BY91" s="42">
        <v>0</v>
      </c>
      <c r="BZ91" s="42">
        <v>0</v>
      </c>
      <c r="CA91" s="42">
        <v>0</v>
      </c>
      <c r="CB91" s="42">
        <v>140</v>
      </c>
      <c r="CC91" s="42">
        <v>95</v>
      </c>
      <c r="CD91" s="42">
        <v>17</v>
      </c>
      <c r="CE91" s="42">
        <v>17</v>
      </c>
      <c r="CF91" s="42">
        <v>11</v>
      </c>
      <c r="CG91" s="42">
        <v>0</v>
      </c>
      <c r="CH91" s="42">
        <v>0</v>
      </c>
      <c r="CI91" s="42">
        <v>0</v>
      </c>
      <c r="CJ91" s="42">
        <v>0</v>
      </c>
      <c r="CK91" s="42">
        <v>0</v>
      </c>
      <c r="CL91" s="42">
        <v>140</v>
      </c>
      <c r="CM91" s="42">
        <v>95</v>
      </c>
      <c r="CN91" s="42">
        <v>17</v>
      </c>
      <c r="CO91" s="42">
        <v>17</v>
      </c>
      <c r="CP91" s="42">
        <v>11</v>
      </c>
      <c r="DA91" s="34"/>
      <c r="DB91" s="34"/>
      <c r="DC91" s="34"/>
      <c r="DD91" s="34"/>
      <c r="DE91" s="34"/>
      <c r="DF91" s="34"/>
    </row>
    <row r="92" spans="1:110" s="36" customFormat="1" ht="19.5" hidden="1" customHeight="1" x14ac:dyDescent="0.2">
      <c r="A92" s="30" t="str">
        <f t="shared" si="103"/>
        <v>51101002</v>
      </c>
      <c r="B92" s="92"/>
      <c r="C92" s="92"/>
      <c r="D92" s="92"/>
      <c r="E92" s="92"/>
      <c r="F92" s="92" t="s">
        <v>310</v>
      </c>
      <c r="G92" s="92"/>
      <c r="H92" s="53" t="s">
        <v>140</v>
      </c>
      <c r="I92" s="64" t="s">
        <v>141</v>
      </c>
      <c r="J92" s="33">
        <f t="shared" ref="J92:AE92" si="116">J93</f>
        <v>0</v>
      </c>
      <c r="K92" s="33">
        <f t="shared" si="116"/>
        <v>16</v>
      </c>
      <c r="L92" s="33">
        <f t="shared" si="116"/>
        <v>4</v>
      </c>
      <c r="M92" s="33">
        <f t="shared" si="116"/>
        <v>6</v>
      </c>
      <c r="N92" s="33">
        <f t="shared" si="116"/>
        <v>4</v>
      </c>
      <c r="O92" s="33">
        <f t="shared" si="116"/>
        <v>2</v>
      </c>
      <c r="P92" s="33">
        <f t="shared" si="116"/>
        <v>0</v>
      </c>
      <c r="Q92" s="33">
        <f t="shared" si="116"/>
        <v>0</v>
      </c>
      <c r="R92" s="33">
        <f t="shared" si="116"/>
        <v>0</v>
      </c>
      <c r="S92" s="33">
        <f t="shared" si="116"/>
        <v>0</v>
      </c>
      <c r="T92" s="33">
        <f t="shared" si="116"/>
        <v>0</v>
      </c>
      <c r="U92" s="33">
        <f t="shared" si="116"/>
        <v>0</v>
      </c>
      <c r="V92" s="33">
        <f t="shared" si="116"/>
        <v>0</v>
      </c>
      <c r="W92" s="33">
        <f t="shared" si="116"/>
        <v>0</v>
      </c>
      <c r="X92" s="33">
        <f t="shared" si="116"/>
        <v>0</v>
      </c>
      <c r="Y92" s="33">
        <f t="shared" si="116"/>
        <v>0</v>
      </c>
      <c r="Z92" s="33">
        <f t="shared" si="116"/>
        <v>0</v>
      </c>
      <c r="AA92" s="33">
        <f t="shared" si="116"/>
        <v>16</v>
      </c>
      <c r="AB92" s="33">
        <f t="shared" si="116"/>
        <v>4</v>
      </c>
      <c r="AC92" s="33">
        <f t="shared" si="116"/>
        <v>6</v>
      </c>
      <c r="AD92" s="33">
        <f t="shared" si="116"/>
        <v>4</v>
      </c>
      <c r="AE92" s="33">
        <f t="shared" si="116"/>
        <v>2</v>
      </c>
      <c r="AF92" s="33"/>
      <c r="AG92" s="33"/>
      <c r="AH92" s="33"/>
      <c r="AI92" s="33">
        <f>AI93</f>
        <v>0</v>
      </c>
      <c r="AJ92" s="33">
        <f>AJ93</f>
        <v>0</v>
      </c>
      <c r="AK92" s="33">
        <f>AK93</f>
        <v>0</v>
      </c>
      <c r="AL92" s="33">
        <f>AL93</f>
        <v>0</v>
      </c>
      <c r="AM92" s="33"/>
      <c r="AN92" s="33">
        <f>AN93</f>
        <v>0</v>
      </c>
      <c r="AO92" s="33"/>
      <c r="AP92" s="33">
        <f>AP93</f>
        <v>16</v>
      </c>
      <c r="AQ92" s="33">
        <f>AQ93</f>
        <v>4</v>
      </c>
      <c r="AR92" s="33">
        <f>AR93</f>
        <v>6</v>
      </c>
      <c r="AS92" s="33">
        <f>AS93</f>
        <v>4</v>
      </c>
      <c r="AT92" s="33">
        <f>AT93</f>
        <v>2</v>
      </c>
      <c r="AU92" s="33"/>
      <c r="AV92" s="33"/>
      <c r="AW92" s="33"/>
      <c r="AX92" s="33">
        <f>AX93</f>
        <v>0</v>
      </c>
      <c r="AY92" s="33">
        <f>AY93</f>
        <v>0</v>
      </c>
      <c r="AZ92" s="33">
        <f>AZ93</f>
        <v>0</v>
      </c>
      <c r="BA92" s="33">
        <f>BA93</f>
        <v>0</v>
      </c>
      <c r="BB92" s="33"/>
      <c r="BC92" s="33">
        <f>BC93</f>
        <v>0</v>
      </c>
      <c r="BD92" s="33"/>
      <c r="BE92" s="33">
        <f>BE93</f>
        <v>16</v>
      </c>
      <c r="BF92" s="33">
        <f>BF93</f>
        <v>4</v>
      </c>
      <c r="BG92" s="33">
        <f>BG93</f>
        <v>6</v>
      </c>
      <c r="BH92" s="33">
        <f>BH93</f>
        <v>4</v>
      </c>
      <c r="BI92" s="33">
        <f>BI93</f>
        <v>2</v>
      </c>
      <c r="BJ92" s="33"/>
      <c r="BK92" s="33"/>
      <c r="BL92" s="33"/>
      <c r="BM92" s="33">
        <f t="shared" ref="BM92:CP92" si="117">BM93</f>
        <v>0</v>
      </c>
      <c r="BN92" s="33">
        <f t="shared" si="117"/>
        <v>0</v>
      </c>
      <c r="BO92" s="33">
        <f t="shared" si="117"/>
        <v>0</v>
      </c>
      <c r="BP92" s="33">
        <f t="shared" si="117"/>
        <v>0</v>
      </c>
      <c r="BQ92" s="33">
        <f t="shared" si="117"/>
        <v>0</v>
      </c>
      <c r="BR92" s="33">
        <f t="shared" si="117"/>
        <v>16</v>
      </c>
      <c r="BS92" s="33">
        <f t="shared" si="117"/>
        <v>4</v>
      </c>
      <c r="BT92" s="33">
        <f t="shared" si="117"/>
        <v>6</v>
      </c>
      <c r="BU92" s="33">
        <f t="shared" si="117"/>
        <v>4</v>
      </c>
      <c r="BV92" s="33">
        <f t="shared" si="117"/>
        <v>2</v>
      </c>
      <c r="BW92" s="33">
        <f t="shared" si="117"/>
        <v>0</v>
      </c>
      <c r="BX92" s="33">
        <f t="shared" si="117"/>
        <v>0</v>
      </c>
      <c r="BY92" s="33">
        <f t="shared" si="117"/>
        <v>0</v>
      </c>
      <c r="BZ92" s="33">
        <f t="shared" si="117"/>
        <v>0</v>
      </c>
      <c r="CA92" s="33">
        <f t="shared" si="117"/>
        <v>0</v>
      </c>
      <c r="CB92" s="33">
        <f t="shared" si="117"/>
        <v>16</v>
      </c>
      <c r="CC92" s="33">
        <f t="shared" si="117"/>
        <v>4</v>
      </c>
      <c r="CD92" s="33">
        <f t="shared" si="117"/>
        <v>6</v>
      </c>
      <c r="CE92" s="33">
        <f t="shared" si="117"/>
        <v>4</v>
      </c>
      <c r="CF92" s="33">
        <f t="shared" si="117"/>
        <v>2</v>
      </c>
      <c r="CG92" s="33">
        <f t="shared" si="117"/>
        <v>0</v>
      </c>
      <c r="CH92" s="33">
        <f t="shared" si="117"/>
        <v>0</v>
      </c>
      <c r="CI92" s="33">
        <f t="shared" si="117"/>
        <v>0</v>
      </c>
      <c r="CJ92" s="33">
        <f t="shared" si="117"/>
        <v>0</v>
      </c>
      <c r="CK92" s="33">
        <f t="shared" si="117"/>
        <v>0</v>
      </c>
      <c r="CL92" s="33">
        <f t="shared" si="117"/>
        <v>16</v>
      </c>
      <c r="CM92" s="33">
        <f t="shared" si="117"/>
        <v>4</v>
      </c>
      <c r="CN92" s="33">
        <f t="shared" si="117"/>
        <v>6</v>
      </c>
      <c r="CO92" s="33">
        <f t="shared" si="117"/>
        <v>4</v>
      </c>
      <c r="CP92" s="33">
        <f t="shared" si="117"/>
        <v>2</v>
      </c>
      <c r="DA92" s="34"/>
      <c r="DB92" s="34"/>
      <c r="DC92" s="34"/>
      <c r="DD92" s="34"/>
      <c r="DE92" s="34"/>
      <c r="DF92" s="34"/>
    </row>
    <row r="93" spans="1:110" hidden="1" x14ac:dyDescent="0.2">
      <c r="A93" s="39" t="str">
        <f t="shared" si="103"/>
        <v>5110100204</v>
      </c>
      <c r="B93" s="92"/>
      <c r="C93" s="92"/>
      <c r="D93" s="92"/>
      <c r="E93" s="92"/>
      <c r="F93" s="92"/>
      <c r="G93" s="93" t="s">
        <v>300</v>
      </c>
      <c r="H93" s="48" t="s">
        <v>142</v>
      </c>
      <c r="I93" s="65" t="s">
        <v>143</v>
      </c>
      <c r="J93" s="42">
        <v>0</v>
      </c>
      <c r="K93" s="42">
        <v>16</v>
      </c>
      <c r="L93" s="42">
        <v>4</v>
      </c>
      <c r="M93" s="42">
        <v>6</v>
      </c>
      <c r="N93" s="42">
        <v>4</v>
      </c>
      <c r="O93" s="42">
        <v>2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16</v>
      </c>
      <c r="AB93" s="42">
        <v>4</v>
      </c>
      <c r="AC93" s="42">
        <v>6</v>
      </c>
      <c r="AD93" s="42">
        <v>4</v>
      </c>
      <c r="AE93" s="42">
        <v>2</v>
      </c>
      <c r="AF93" s="42">
        <v>0</v>
      </c>
      <c r="AG93" s="42">
        <v>0</v>
      </c>
      <c r="AH93" s="42">
        <v>0</v>
      </c>
      <c r="AI93" s="42">
        <v>0</v>
      </c>
      <c r="AJ93" s="42">
        <v>0</v>
      </c>
      <c r="AK93" s="42">
        <v>0</v>
      </c>
      <c r="AL93" s="42">
        <v>0</v>
      </c>
      <c r="AM93" s="42"/>
      <c r="AN93" s="42">
        <v>0</v>
      </c>
      <c r="AO93" s="42"/>
      <c r="AP93" s="42">
        <v>16</v>
      </c>
      <c r="AQ93" s="42">
        <v>4</v>
      </c>
      <c r="AR93" s="42">
        <v>6</v>
      </c>
      <c r="AS93" s="42">
        <v>4</v>
      </c>
      <c r="AT93" s="42">
        <v>2</v>
      </c>
      <c r="AU93" s="42">
        <v>0</v>
      </c>
      <c r="AV93" s="42">
        <v>0</v>
      </c>
      <c r="AW93" s="42">
        <v>0</v>
      </c>
      <c r="AX93" s="42">
        <v>0</v>
      </c>
      <c r="AY93" s="42">
        <v>0</v>
      </c>
      <c r="AZ93" s="42">
        <v>0</v>
      </c>
      <c r="BA93" s="42">
        <v>0</v>
      </c>
      <c r="BB93" s="42"/>
      <c r="BC93" s="42">
        <v>0</v>
      </c>
      <c r="BD93" s="42"/>
      <c r="BE93" s="42">
        <v>16</v>
      </c>
      <c r="BF93" s="42">
        <v>4</v>
      </c>
      <c r="BG93" s="42">
        <v>6</v>
      </c>
      <c r="BH93" s="42">
        <v>4</v>
      </c>
      <c r="BI93" s="42">
        <v>2</v>
      </c>
      <c r="BJ93" s="42">
        <v>0</v>
      </c>
      <c r="BK93" s="42">
        <v>0</v>
      </c>
      <c r="BL93" s="42">
        <v>0</v>
      </c>
      <c r="BM93" s="42">
        <v>0</v>
      </c>
      <c r="BN93" s="42">
        <v>0</v>
      </c>
      <c r="BO93" s="42">
        <v>0</v>
      </c>
      <c r="BP93" s="42">
        <v>0</v>
      </c>
      <c r="BQ93" s="42">
        <v>0</v>
      </c>
      <c r="BR93" s="42">
        <v>16</v>
      </c>
      <c r="BS93" s="42">
        <v>4</v>
      </c>
      <c r="BT93" s="42">
        <v>6</v>
      </c>
      <c r="BU93" s="42">
        <v>4</v>
      </c>
      <c r="BV93" s="42">
        <v>2</v>
      </c>
      <c r="BW93" s="42">
        <v>0</v>
      </c>
      <c r="BX93" s="42">
        <v>0</v>
      </c>
      <c r="BY93" s="42">
        <v>0</v>
      </c>
      <c r="BZ93" s="42">
        <v>0</v>
      </c>
      <c r="CA93" s="42">
        <v>0</v>
      </c>
      <c r="CB93" s="42">
        <v>16</v>
      </c>
      <c r="CC93" s="42">
        <v>4</v>
      </c>
      <c r="CD93" s="42">
        <v>6</v>
      </c>
      <c r="CE93" s="42">
        <v>4</v>
      </c>
      <c r="CF93" s="42">
        <v>2</v>
      </c>
      <c r="CG93" s="42">
        <v>0</v>
      </c>
      <c r="CH93" s="42">
        <v>0</v>
      </c>
      <c r="CI93" s="42">
        <v>0</v>
      </c>
      <c r="CJ93" s="42">
        <v>0</v>
      </c>
      <c r="CK93" s="42">
        <v>0</v>
      </c>
      <c r="CL93" s="42">
        <v>16</v>
      </c>
      <c r="CM93" s="42">
        <v>4</v>
      </c>
      <c r="CN93" s="42">
        <v>6</v>
      </c>
      <c r="CO93" s="42">
        <v>4</v>
      </c>
      <c r="CP93" s="42">
        <v>2</v>
      </c>
      <c r="DA93" s="34"/>
      <c r="DB93" s="34"/>
      <c r="DC93" s="34"/>
      <c r="DD93" s="34"/>
      <c r="DE93" s="34"/>
      <c r="DF93" s="34"/>
    </row>
    <row r="94" spans="1:110" s="36" customFormat="1" ht="19.5" hidden="1" customHeight="1" x14ac:dyDescent="0.2">
      <c r="A94" s="30" t="str">
        <f t="shared" si="103"/>
        <v>51101003</v>
      </c>
      <c r="B94" s="92"/>
      <c r="C94" s="92"/>
      <c r="D94" s="92"/>
      <c r="E94" s="92"/>
      <c r="F94" s="92" t="s">
        <v>296</v>
      </c>
      <c r="G94" s="92"/>
      <c r="H94" s="53">
        <v>1003</v>
      </c>
      <c r="I94" s="64" t="s">
        <v>144</v>
      </c>
      <c r="J94" s="33">
        <f t="shared" ref="J94:AL94" si="118">SUM(J95:J100)</f>
        <v>0</v>
      </c>
      <c r="K94" s="33">
        <f t="shared" si="118"/>
        <v>1098</v>
      </c>
      <c r="L94" s="33">
        <f t="shared" si="118"/>
        <v>252</v>
      </c>
      <c r="M94" s="33">
        <f t="shared" si="118"/>
        <v>309</v>
      </c>
      <c r="N94" s="33">
        <f t="shared" si="118"/>
        <v>286</v>
      </c>
      <c r="O94" s="33">
        <f t="shared" si="118"/>
        <v>251</v>
      </c>
      <c r="P94" s="33">
        <f t="shared" si="118"/>
        <v>0</v>
      </c>
      <c r="Q94" s="33">
        <f t="shared" si="118"/>
        <v>0</v>
      </c>
      <c r="R94" s="33">
        <f t="shared" si="118"/>
        <v>0</v>
      </c>
      <c r="S94" s="33">
        <f t="shared" si="118"/>
        <v>0</v>
      </c>
      <c r="T94" s="33">
        <f t="shared" si="118"/>
        <v>0</v>
      </c>
      <c r="U94" s="33">
        <f t="shared" si="118"/>
        <v>0</v>
      </c>
      <c r="V94" s="33">
        <f t="shared" si="118"/>
        <v>0</v>
      </c>
      <c r="W94" s="33">
        <f t="shared" si="118"/>
        <v>0</v>
      </c>
      <c r="X94" s="33">
        <f t="shared" si="118"/>
        <v>0</v>
      </c>
      <c r="Y94" s="33">
        <f t="shared" si="118"/>
        <v>0</v>
      </c>
      <c r="Z94" s="33">
        <f t="shared" si="118"/>
        <v>0</v>
      </c>
      <c r="AA94" s="33">
        <f t="shared" si="118"/>
        <v>1098</v>
      </c>
      <c r="AB94" s="33">
        <f t="shared" si="118"/>
        <v>252</v>
      </c>
      <c r="AC94" s="33">
        <f t="shared" si="118"/>
        <v>309</v>
      </c>
      <c r="AD94" s="33">
        <f t="shared" si="118"/>
        <v>286</v>
      </c>
      <c r="AE94" s="33">
        <f t="shared" si="118"/>
        <v>251</v>
      </c>
      <c r="AF94" s="33">
        <f t="shared" si="118"/>
        <v>0</v>
      </c>
      <c r="AG94" s="33">
        <f t="shared" si="118"/>
        <v>0</v>
      </c>
      <c r="AH94" s="33">
        <f t="shared" si="118"/>
        <v>0</v>
      </c>
      <c r="AI94" s="33">
        <f t="shared" si="118"/>
        <v>0</v>
      </c>
      <c r="AJ94" s="33">
        <f t="shared" si="118"/>
        <v>0</v>
      </c>
      <c r="AK94" s="33">
        <f t="shared" si="118"/>
        <v>0</v>
      </c>
      <c r="AL94" s="33">
        <f t="shared" si="118"/>
        <v>0</v>
      </c>
      <c r="AM94" s="33"/>
      <c r="AN94" s="33">
        <f>SUM(AN95:AN100)</f>
        <v>0</v>
      </c>
      <c r="AO94" s="33"/>
      <c r="AP94" s="33">
        <f t="shared" ref="AP94:BA94" si="119">SUM(AP95:AP100)</f>
        <v>1098</v>
      </c>
      <c r="AQ94" s="33">
        <f t="shared" si="119"/>
        <v>252</v>
      </c>
      <c r="AR94" s="33">
        <f t="shared" si="119"/>
        <v>309</v>
      </c>
      <c r="AS94" s="33">
        <f t="shared" si="119"/>
        <v>286</v>
      </c>
      <c r="AT94" s="33">
        <f t="shared" si="119"/>
        <v>251</v>
      </c>
      <c r="AU94" s="33">
        <f t="shared" si="119"/>
        <v>0</v>
      </c>
      <c r="AV94" s="33">
        <f t="shared" si="119"/>
        <v>0</v>
      </c>
      <c r="AW94" s="33">
        <f t="shared" si="119"/>
        <v>0</v>
      </c>
      <c r="AX94" s="33">
        <f t="shared" si="119"/>
        <v>0</v>
      </c>
      <c r="AY94" s="33">
        <f t="shared" si="119"/>
        <v>0</v>
      </c>
      <c r="AZ94" s="33">
        <f t="shared" si="119"/>
        <v>0</v>
      </c>
      <c r="BA94" s="33">
        <f t="shared" si="119"/>
        <v>0</v>
      </c>
      <c r="BB94" s="33"/>
      <c r="BC94" s="33">
        <f>SUM(BC95:BC100)</f>
        <v>0</v>
      </c>
      <c r="BD94" s="33"/>
      <c r="BE94" s="33">
        <f t="shared" ref="BE94:CP94" si="120">SUM(BE95:BE100)</f>
        <v>1098</v>
      </c>
      <c r="BF94" s="33">
        <f t="shared" si="120"/>
        <v>252</v>
      </c>
      <c r="BG94" s="33">
        <f t="shared" si="120"/>
        <v>309</v>
      </c>
      <c r="BH94" s="33">
        <f t="shared" si="120"/>
        <v>286</v>
      </c>
      <c r="BI94" s="33">
        <f t="shared" si="120"/>
        <v>251</v>
      </c>
      <c r="BJ94" s="33">
        <f t="shared" si="120"/>
        <v>0</v>
      </c>
      <c r="BK94" s="33">
        <f t="shared" si="120"/>
        <v>0</v>
      </c>
      <c r="BL94" s="33">
        <f t="shared" si="120"/>
        <v>0</v>
      </c>
      <c r="BM94" s="33">
        <f t="shared" si="120"/>
        <v>0</v>
      </c>
      <c r="BN94" s="33">
        <f t="shared" si="120"/>
        <v>0</v>
      </c>
      <c r="BO94" s="33">
        <f t="shared" si="120"/>
        <v>0</v>
      </c>
      <c r="BP94" s="33">
        <f t="shared" si="120"/>
        <v>0</v>
      </c>
      <c r="BQ94" s="33">
        <f t="shared" si="120"/>
        <v>0</v>
      </c>
      <c r="BR94" s="33">
        <f t="shared" si="120"/>
        <v>1098</v>
      </c>
      <c r="BS94" s="33">
        <f t="shared" si="120"/>
        <v>252</v>
      </c>
      <c r="BT94" s="33">
        <f t="shared" si="120"/>
        <v>309</v>
      </c>
      <c r="BU94" s="33">
        <f t="shared" si="120"/>
        <v>286</v>
      </c>
      <c r="BV94" s="33">
        <f t="shared" si="120"/>
        <v>251</v>
      </c>
      <c r="BW94" s="33">
        <f t="shared" si="120"/>
        <v>0</v>
      </c>
      <c r="BX94" s="33">
        <f t="shared" si="120"/>
        <v>0</v>
      </c>
      <c r="BY94" s="33">
        <f t="shared" si="120"/>
        <v>0</v>
      </c>
      <c r="BZ94" s="33">
        <f t="shared" si="120"/>
        <v>0</v>
      </c>
      <c r="CA94" s="33">
        <f t="shared" si="120"/>
        <v>0</v>
      </c>
      <c r="CB94" s="33">
        <f t="shared" si="120"/>
        <v>1098</v>
      </c>
      <c r="CC94" s="33">
        <f t="shared" si="120"/>
        <v>252</v>
      </c>
      <c r="CD94" s="33">
        <f t="shared" si="120"/>
        <v>309</v>
      </c>
      <c r="CE94" s="33">
        <f t="shared" si="120"/>
        <v>286</v>
      </c>
      <c r="CF94" s="33">
        <f t="shared" si="120"/>
        <v>251</v>
      </c>
      <c r="CG94" s="33">
        <f t="shared" si="120"/>
        <v>0</v>
      </c>
      <c r="CH94" s="33">
        <f t="shared" si="120"/>
        <v>0</v>
      </c>
      <c r="CI94" s="33">
        <f t="shared" si="120"/>
        <v>0</v>
      </c>
      <c r="CJ94" s="33">
        <f t="shared" si="120"/>
        <v>0</v>
      </c>
      <c r="CK94" s="33">
        <f t="shared" si="120"/>
        <v>0</v>
      </c>
      <c r="CL94" s="33">
        <f t="shared" si="120"/>
        <v>1098</v>
      </c>
      <c r="CM94" s="33">
        <f t="shared" si="120"/>
        <v>252</v>
      </c>
      <c r="CN94" s="33">
        <f t="shared" si="120"/>
        <v>309</v>
      </c>
      <c r="CO94" s="33">
        <f t="shared" si="120"/>
        <v>286</v>
      </c>
      <c r="CP94" s="33">
        <f t="shared" si="120"/>
        <v>251</v>
      </c>
      <c r="DA94" s="34"/>
      <c r="DB94" s="34"/>
      <c r="DC94" s="34"/>
      <c r="DD94" s="34"/>
      <c r="DE94" s="34"/>
      <c r="DF94" s="34"/>
    </row>
    <row r="95" spans="1:110" ht="12" hidden="1" customHeight="1" x14ac:dyDescent="0.2">
      <c r="A95" s="39" t="str">
        <f t="shared" si="103"/>
        <v>5110100301</v>
      </c>
      <c r="B95" s="92"/>
      <c r="C95" s="92"/>
      <c r="D95" s="92"/>
      <c r="E95" s="92"/>
      <c r="F95" s="92"/>
      <c r="G95" s="93" t="s">
        <v>93</v>
      </c>
      <c r="H95" s="48">
        <v>100301</v>
      </c>
      <c r="I95" s="47" t="s">
        <v>145</v>
      </c>
      <c r="J95" s="42">
        <v>0</v>
      </c>
      <c r="K95" s="42">
        <v>650</v>
      </c>
      <c r="L95" s="42">
        <v>161</v>
      </c>
      <c r="M95" s="42">
        <v>170</v>
      </c>
      <c r="N95" s="42">
        <v>160</v>
      </c>
      <c r="O95" s="42">
        <v>159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650</v>
      </c>
      <c r="AB95" s="42">
        <v>161</v>
      </c>
      <c r="AC95" s="42">
        <v>170</v>
      </c>
      <c r="AD95" s="42">
        <v>160</v>
      </c>
      <c r="AE95" s="42">
        <v>159</v>
      </c>
      <c r="AF95" s="42">
        <v>0</v>
      </c>
      <c r="AG95" s="42">
        <v>0</v>
      </c>
      <c r="AH95" s="42">
        <v>0</v>
      </c>
      <c r="AI95" s="42">
        <v>0</v>
      </c>
      <c r="AJ95" s="42">
        <v>0</v>
      </c>
      <c r="AK95" s="42">
        <v>0</v>
      </c>
      <c r="AL95" s="42">
        <v>0</v>
      </c>
      <c r="AM95" s="42"/>
      <c r="AN95" s="42">
        <v>0</v>
      </c>
      <c r="AO95" s="42"/>
      <c r="AP95" s="42">
        <v>650</v>
      </c>
      <c r="AQ95" s="42">
        <v>161</v>
      </c>
      <c r="AR95" s="42">
        <v>170</v>
      </c>
      <c r="AS95" s="42">
        <v>160</v>
      </c>
      <c r="AT95" s="42">
        <v>159</v>
      </c>
      <c r="AU95" s="42">
        <v>0</v>
      </c>
      <c r="AV95" s="42">
        <v>0</v>
      </c>
      <c r="AW95" s="42">
        <v>0</v>
      </c>
      <c r="AX95" s="42">
        <v>0</v>
      </c>
      <c r="AY95" s="42">
        <v>0</v>
      </c>
      <c r="AZ95" s="42">
        <v>0</v>
      </c>
      <c r="BA95" s="42">
        <v>0</v>
      </c>
      <c r="BB95" s="42"/>
      <c r="BC95" s="42">
        <v>0</v>
      </c>
      <c r="BD95" s="42"/>
      <c r="BE95" s="42">
        <v>650</v>
      </c>
      <c r="BF95" s="42">
        <v>161</v>
      </c>
      <c r="BG95" s="42">
        <v>170</v>
      </c>
      <c r="BH95" s="42">
        <v>160</v>
      </c>
      <c r="BI95" s="42">
        <v>159</v>
      </c>
      <c r="BJ95" s="42">
        <v>0</v>
      </c>
      <c r="BK95" s="42">
        <v>0</v>
      </c>
      <c r="BL95" s="42">
        <v>0</v>
      </c>
      <c r="BM95" s="42">
        <v>0</v>
      </c>
      <c r="BN95" s="42">
        <v>0</v>
      </c>
      <c r="BO95" s="42">
        <v>0</v>
      </c>
      <c r="BP95" s="42">
        <v>0</v>
      </c>
      <c r="BQ95" s="42">
        <v>0</v>
      </c>
      <c r="BR95" s="42">
        <v>650</v>
      </c>
      <c r="BS95" s="42">
        <v>161</v>
      </c>
      <c r="BT95" s="42">
        <v>170</v>
      </c>
      <c r="BU95" s="42">
        <v>160</v>
      </c>
      <c r="BV95" s="42">
        <v>159</v>
      </c>
      <c r="BW95" s="42">
        <v>0</v>
      </c>
      <c r="BX95" s="42">
        <v>0</v>
      </c>
      <c r="BY95" s="42">
        <v>0</v>
      </c>
      <c r="BZ95" s="42">
        <v>0</v>
      </c>
      <c r="CA95" s="42">
        <v>0</v>
      </c>
      <c r="CB95" s="42">
        <v>650</v>
      </c>
      <c r="CC95" s="42">
        <v>161</v>
      </c>
      <c r="CD95" s="42">
        <v>170</v>
      </c>
      <c r="CE95" s="42">
        <v>160</v>
      </c>
      <c r="CF95" s="42">
        <v>159</v>
      </c>
      <c r="CG95" s="42">
        <v>0</v>
      </c>
      <c r="CH95" s="42">
        <v>0</v>
      </c>
      <c r="CI95" s="42">
        <v>0</v>
      </c>
      <c r="CJ95" s="42">
        <v>0</v>
      </c>
      <c r="CK95" s="42">
        <v>0</v>
      </c>
      <c r="CL95" s="42">
        <v>650</v>
      </c>
      <c r="CM95" s="42">
        <v>161</v>
      </c>
      <c r="CN95" s="42">
        <v>170</v>
      </c>
      <c r="CO95" s="42">
        <v>160</v>
      </c>
      <c r="CP95" s="42">
        <v>159</v>
      </c>
      <c r="DA95" s="34"/>
      <c r="DB95" s="34"/>
      <c r="DC95" s="34"/>
      <c r="DD95" s="34"/>
      <c r="DE95" s="34"/>
      <c r="DF95" s="34"/>
    </row>
    <row r="96" spans="1:110" ht="12.75" hidden="1" customHeight="1" x14ac:dyDescent="0.2">
      <c r="A96" s="39" t="str">
        <f t="shared" si="103"/>
        <v>5110100302</v>
      </c>
      <c r="B96" s="92"/>
      <c r="C96" s="92"/>
      <c r="D96" s="92"/>
      <c r="E96" s="92"/>
      <c r="F96" s="92"/>
      <c r="G96" s="93" t="s">
        <v>310</v>
      </c>
      <c r="H96" s="48">
        <v>100302</v>
      </c>
      <c r="I96" s="47" t="s">
        <v>146</v>
      </c>
      <c r="J96" s="42">
        <v>0</v>
      </c>
      <c r="K96" s="42">
        <v>33</v>
      </c>
      <c r="L96" s="42">
        <v>6</v>
      </c>
      <c r="M96" s="42">
        <v>11</v>
      </c>
      <c r="N96" s="42">
        <v>8</v>
      </c>
      <c r="O96" s="42">
        <v>8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33</v>
      </c>
      <c r="AB96" s="42">
        <v>6</v>
      </c>
      <c r="AC96" s="42">
        <v>11</v>
      </c>
      <c r="AD96" s="42">
        <v>8</v>
      </c>
      <c r="AE96" s="42">
        <v>8</v>
      </c>
      <c r="AF96" s="42">
        <v>0</v>
      </c>
      <c r="AG96" s="42">
        <v>0</v>
      </c>
      <c r="AH96" s="42">
        <v>0</v>
      </c>
      <c r="AI96" s="42">
        <v>0</v>
      </c>
      <c r="AJ96" s="42">
        <v>0</v>
      </c>
      <c r="AK96" s="42">
        <v>0</v>
      </c>
      <c r="AL96" s="42">
        <v>0</v>
      </c>
      <c r="AM96" s="42"/>
      <c r="AN96" s="42">
        <v>0</v>
      </c>
      <c r="AO96" s="42"/>
      <c r="AP96" s="42">
        <v>33</v>
      </c>
      <c r="AQ96" s="42">
        <v>6</v>
      </c>
      <c r="AR96" s="42">
        <v>11</v>
      </c>
      <c r="AS96" s="42">
        <v>8</v>
      </c>
      <c r="AT96" s="42">
        <v>8</v>
      </c>
      <c r="AU96" s="42">
        <v>0</v>
      </c>
      <c r="AV96" s="42">
        <v>0</v>
      </c>
      <c r="AW96" s="42">
        <v>0</v>
      </c>
      <c r="AX96" s="42">
        <v>0</v>
      </c>
      <c r="AY96" s="42">
        <v>0</v>
      </c>
      <c r="AZ96" s="42">
        <v>0</v>
      </c>
      <c r="BA96" s="42">
        <v>0</v>
      </c>
      <c r="BB96" s="42"/>
      <c r="BC96" s="42">
        <v>0</v>
      </c>
      <c r="BD96" s="42"/>
      <c r="BE96" s="42">
        <v>33</v>
      </c>
      <c r="BF96" s="42">
        <v>6</v>
      </c>
      <c r="BG96" s="42">
        <v>11</v>
      </c>
      <c r="BH96" s="42">
        <v>8</v>
      </c>
      <c r="BI96" s="42">
        <v>8</v>
      </c>
      <c r="BJ96" s="42">
        <v>0</v>
      </c>
      <c r="BK96" s="42">
        <v>0</v>
      </c>
      <c r="BL96" s="42">
        <v>0</v>
      </c>
      <c r="BM96" s="42">
        <v>0</v>
      </c>
      <c r="BN96" s="42">
        <v>0</v>
      </c>
      <c r="BO96" s="42">
        <v>0</v>
      </c>
      <c r="BP96" s="42">
        <v>0</v>
      </c>
      <c r="BQ96" s="42">
        <v>0</v>
      </c>
      <c r="BR96" s="42">
        <v>33</v>
      </c>
      <c r="BS96" s="42">
        <v>6</v>
      </c>
      <c r="BT96" s="42">
        <v>11</v>
      </c>
      <c r="BU96" s="42">
        <v>8</v>
      </c>
      <c r="BV96" s="42">
        <v>8</v>
      </c>
      <c r="BW96" s="42">
        <v>0</v>
      </c>
      <c r="BX96" s="42">
        <v>0</v>
      </c>
      <c r="BY96" s="42">
        <v>0</v>
      </c>
      <c r="BZ96" s="42">
        <v>0</v>
      </c>
      <c r="CA96" s="42">
        <v>0</v>
      </c>
      <c r="CB96" s="42">
        <v>33</v>
      </c>
      <c r="CC96" s="42">
        <v>6</v>
      </c>
      <c r="CD96" s="42">
        <v>11</v>
      </c>
      <c r="CE96" s="42">
        <v>8</v>
      </c>
      <c r="CF96" s="42">
        <v>8</v>
      </c>
      <c r="CG96" s="42">
        <v>0</v>
      </c>
      <c r="CH96" s="42">
        <v>0</v>
      </c>
      <c r="CI96" s="42">
        <v>0</v>
      </c>
      <c r="CJ96" s="42">
        <v>0</v>
      </c>
      <c r="CK96" s="42">
        <v>0</v>
      </c>
      <c r="CL96" s="42">
        <v>33</v>
      </c>
      <c r="CM96" s="42">
        <v>6</v>
      </c>
      <c r="CN96" s="42">
        <v>11</v>
      </c>
      <c r="CO96" s="42">
        <v>8</v>
      </c>
      <c r="CP96" s="42">
        <v>8</v>
      </c>
      <c r="DA96" s="34"/>
      <c r="DB96" s="34"/>
      <c r="DC96" s="34"/>
      <c r="DD96" s="34"/>
      <c r="DE96" s="34"/>
      <c r="DF96" s="34"/>
    </row>
    <row r="97" spans="1:110" ht="12" hidden="1" customHeight="1" x14ac:dyDescent="0.2">
      <c r="A97" s="39" t="str">
        <f t="shared" si="103"/>
        <v>5110100303</v>
      </c>
      <c r="B97" s="92"/>
      <c r="C97" s="92"/>
      <c r="D97" s="92"/>
      <c r="E97" s="92"/>
      <c r="F97" s="92"/>
      <c r="G97" s="93" t="s">
        <v>296</v>
      </c>
      <c r="H97" s="48">
        <v>100303</v>
      </c>
      <c r="I97" s="47" t="s">
        <v>147</v>
      </c>
      <c r="J97" s="42">
        <v>0</v>
      </c>
      <c r="K97" s="42">
        <v>220</v>
      </c>
      <c r="L97" s="42">
        <v>54</v>
      </c>
      <c r="M97" s="42">
        <v>60</v>
      </c>
      <c r="N97" s="42">
        <v>53</v>
      </c>
      <c r="O97" s="42">
        <v>53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220</v>
      </c>
      <c r="AB97" s="42">
        <v>54</v>
      </c>
      <c r="AC97" s="42">
        <v>60</v>
      </c>
      <c r="AD97" s="42">
        <v>53</v>
      </c>
      <c r="AE97" s="42">
        <v>53</v>
      </c>
      <c r="AF97" s="42">
        <v>0</v>
      </c>
      <c r="AG97" s="42">
        <v>0</v>
      </c>
      <c r="AH97" s="42">
        <v>0</v>
      </c>
      <c r="AI97" s="42">
        <v>0</v>
      </c>
      <c r="AJ97" s="42">
        <v>0</v>
      </c>
      <c r="AK97" s="42">
        <v>0</v>
      </c>
      <c r="AL97" s="42">
        <v>0</v>
      </c>
      <c r="AM97" s="42"/>
      <c r="AN97" s="42">
        <v>0</v>
      </c>
      <c r="AO97" s="42"/>
      <c r="AP97" s="42">
        <v>220</v>
      </c>
      <c r="AQ97" s="42">
        <v>54</v>
      </c>
      <c r="AR97" s="42">
        <v>60</v>
      </c>
      <c r="AS97" s="42">
        <v>53</v>
      </c>
      <c r="AT97" s="42">
        <v>53</v>
      </c>
      <c r="AU97" s="42">
        <v>0</v>
      </c>
      <c r="AV97" s="42">
        <v>0</v>
      </c>
      <c r="AW97" s="42">
        <v>0</v>
      </c>
      <c r="AX97" s="42">
        <v>0</v>
      </c>
      <c r="AY97" s="42">
        <v>0</v>
      </c>
      <c r="AZ97" s="42">
        <v>0</v>
      </c>
      <c r="BA97" s="42">
        <v>0</v>
      </c>
      <c r="BB97" s="42"/>
      <c r="BC97" s="42">
        <v>0</v>
      </c>
      <c r="BD97" s="42"/>
      <c r="BE97" s="42">
        <v>220</v>
      </c>
      <c r="BF97" s="42">
        <v>54</v>
      </c>
      <c r="BG97" s="42">
        <v>60</v>
      </c>
      <c r="BH97" s="42">
        <v>53</v>
      </c>
      <c r="BI97" s="42">
        <v>53</v>
      </c>
      <c r="BJ97" s="42">
        <v>0</v>
      </c>
      <c r="BK97" s="42">
        <v>0</v>
      </c>
      <c r="BL97" s="42">
        <v>0</v>
      </c>
      <c r="BM97" s="42">
        <v>0</v>
      </c>
      <c r="BN97" s="42">
        <v>0</v>
      </c>
      <c r="BO97" s="42">
        <v>0</v>
      </c>
      <c r="BP97" s="42">
        <v>0</v>
      </c>
      <c r="BQ97" s="42">
        <v>0</v>
      </c>
      <c r="BR97" s="42">
        <v>220</v>
      </c>
      <c r="BS97" s="42">
        <v>54</v>
      </c>
      <c r="BT97" s="42">
        <v>60</v>
      </c>
      <c r="BU97" s="42">
        <v>53</v>
      </c>
      <c r="BV97" s="42">
        <v>53</v>
      </c>
      <c r="BW97" s="42">
        <v>0</v>
      </c>
      <c r="BX97" s="42">
        <v>0</v>
      </c>
      <c r="BY97" s="42">
        <v>0</v>
      </c>
      <c r="BZ97" s="42">
        <v>0</v>
      </c>
      <c r="CA97" s="42">
        <v>0</v>
      </c>
      <c r="CB97" s="42">
        <v>220</v>
      </c>
      <c r="CC97" s="42">
        <v>54</v>
      </c>
      <c r="CD97" s="42">
        <v>60</v>
      </c>
      <c r="CE97" s="42">
        <v>53</v>
      </c>
      <c r="CF97" s="42">
        <v>53</v>
      </c>
      <c r="CG97" s="42">
        <v>0</v>
      </c>
      <c r="CH97" s="42">
        <v>0</v>
      </c>
      <c r="CI97" s="42">
        <v>0</v>
      </c>
      <c r="CJ97" s="42">
        <v>0</v>
      </c>
      <c r="CK97" s="42">
        <v>0</v>
      </c>
      <c r="CL97" s="42">
        <v>220</v>
      </c>
      <c r="CM97" s="42">
        <v>54</v>
      </c>
      <c r="CN97" s="42">
        <v>60</v>
      </c>
      <c r="CO97" s="42">
        <v>53</v>
      </c>
      <c r="CP97" s="42">
        <v>53</v>
      </c>
      <c r="DA97" s="34"/>
      <c r="DB97" s="34"/>
      <c r="DC97" s="34"/>
      <c r="DD97" s="34"/>
      <c r="DE97" s="34"/>
      <c r="DF97" s="34"/>
    </row>
    <row r="98" spans="1:110" ht="21.75" hidden="1" customHeight="1" x14ac:dyDescent="0.2">
      <c r="A98" s="39" t="str">
        <f t="shared" si="103"/>
        <v>5110100304</v>
      </c>
      <c r="B98" s="92"/>
      <c r="C98" s="92"/>
      <c r="D98" s="92"/>
      <c r="E98" s="92"/>
      <c r="F98" s="92"/>
      <c r="G98" s="93" t="s">
        <v>300</v>
      </c>
      <c r="H98" s="48">
        <v>100304</v>
      </c>
      <c r="I98" s="47" t="s">
        <v>148</v>
      </c>
      <c r="J98" s="42">
        <v>0</v>
      </c>
      <c r="K98" s="42">
        <v>20</v>
      </c>
      <c r="L98" s="42">
        <v>2</v>
      </c>
      <c r="M98" s="42">
        <v>8</v>
      </c>
      <c r="N98" s="42">
        <v>5</v>
      </c>
      <c r="O98" s="42">
        <v>5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20</v>
      </c>
      <c r="AB98" s="42">
        <v>2</v>
      </c>
      <c r="AC98" s="42">
        <v>8</v>
      </c>
      <c r="AD98" s="42">
        <v>5</v>
      </c>
      <c r="AE98" s="42">
        <v>5</v>
      </c>
      <c r="AF98" s="42">
        <v>0</v>
      </c>
      <c r="AG98" s="42">
        <v>0</v>
      </c>
      <c r="AH98" s="42">
        <v>0</v>
      </c>
      <c r="AI98" s="42">
        <v>0</v>
      </c>
      <c r="AJ98" s="42">
        <v>0</v>
      </c>
      <c r="AK98" s="42">
        <v>0</v>
      </c>
      <c r="AL98" s="42">
        <v>0</v>
      </c>
      <c r="AM98" s="42"/>
      <c r="AN98" s="42">
        <v>0</v>
      </c>
      <c r="AO98" s="42"/>
      <c r="AP98" s="42">
        <v>20</v>
      </c>
      <c r="AQ98" s="42">
        <v>2</v>
      </c>
      <c r="AR98" s="42">
        <v>8</v>
      </c>
      <c r="AS98" s="42">
        <v>5</v>
      </c>
      <c r="AT98" s="42">
        <v>5</v>
      </c>
      <c r="AU98" s="42">
        <v>0</v>
      </c>
      <c r="AV98" s="42">
        <v>0</v>
      </c>
      <c r="AW98" s="42">
        <v>0</v>
      </c>
      <c r="AX98" s="42">
        <v>0</v>
      </c>
      <c r="AY98" s="42">
        <v>0</v>
      </c>
      <c r="AZ98" s="42">
        <v>0</v>
      </c>
      <c r="BA98" s="42">
        <v>0</v>
      </c>
      <c r="BB98" s="42"/>
      <c r="BC98" s="42">
        <v>0</v>
      </c>
      <c r="BD98" s="42"/>
      <c r="BE98" s="42">
        <v>20</v>
      </c>
      <c r="BF98" s="42">
        <v>2</v>
      </c>
      <c r="BG98" s="42">
        <v>8</v>
      </c>
      <c r="BH98" s="42">
        <v>5</v>
      </c>
      <c r="BI98" s="42">
        <v>5</v>
      </c>
      <c r="BJ98" s="42">
        <v>0</v>
      </c>
      <c r="BK98" s="42">
        <v>0</v>
      </c>
      <c r="BL98" s="42">
        <v>0</v>
      </c>
      <c r="BM98" s="42">
        <v>0</v>
      </c>
      <c r="BN98" s="42">
        <v>0</v>
      </c>
      <c r="BO98" s="42">
        <v>0</v>
      </c>
      <c r="BP98" s="42">
        <v>0</v>
      </c>
      <c r="BQ98" s="42">
        <v>0</v>
      </c>
      <c r="BR98" s="42">
        <v>20</v>
      </c>
      <c r="BS98" s="42">
        <v>2</v>
      </c>
      <c r="BT98" s="42">
        <v>8</v>
      </c>
      <c r="BU98" s="42">
        <v>5</v>
      </c>
      <c r="BV98" s="42">
        <v>5</v>
      </c>
      <c r="BW98" s="42">
        <v>0</v>
      </c>
      <c r="BX98" s="42">
        <v>0</v>
      </c>
      <c r="BY98" s="42">
        <v>0</v>
      </c>
      <c r="BZ98" s="42">
        <v>0</v>
      </c>
      <c r="CA98" s="42">
        <v>0</v>
      </c>
      <c r="CB98" s="42">
        <v>20</v>
      </c>
      <c r="CC98" s="42">
        <v>2</v>
      </c>
      <c r="CD98" s="42">
        <v>8</v>
      </c>
      <c r="CE98" s="42">
        <v>5</v>
      </c>
      <c r="CF98" s="42">
        <v>5</v>
      </c>
      <c r="CG98" s="42">
        <v>0</v>
      </c>
      <c r="CH98" s="42">
        <v>0</v>
      </c>
      <c r="CI98" s="42">
        <v>0</v>
      </c>
      <c r="CJ98" s="42">
        <v>0</v>
      </c>
      <c r="CK98" s="42">
        <v>0</v>
      </c>
      <c r="CL98" s="42">
        <v>20</v>
      </c>
      <c r="CM98" s="42">
        <v>2</v>
      </c>
      <c r="CN98" s="42">
        <v>8</v>
      </c>
      <c r="CO98" s="42">
        <v>5</v>
      </c>
      <c r="CP98" s="42">
        <v>5</v>
      </c>
      <c r="DA98" s="34"/>
      <c r="DB98" s="34"/>
      <c r="DC98" s="34"/>
      <c r="DD98" s="34"/>
      <c r="DE98" s="34"/>
      <c r="DF98" s="34"/>
    </row>
    <row r="99" spans="1:110" ht="12" hidden="1" customHeight="1" x14ac:dyDescent="0.2">
      <c r="A99" s="39" t="str">
        <f t="shared" si="103"/>
        <v>5110100306</v>
      </c>
      <c r="B99" s="92"/>
      <c r="C99" s="92"/>
      <c r="D99" s="92"/>
      <c r="E99" s="92"/>
      <c r="F99" s="92"/>
      <c r="G99" s="93" t="s">
        <v>317</v>
      </c>
      <c r="H99" s="48" t="s">
        <v>149</v>
      </c>
      <c r="I99" s="47" t="s">
        <v>150</v>
      </c>
      <c r="J99" s="42">
        <v>0</v>
      </c>
      <c r="K99" s="42">
        <v>175</v>
      </c>
      <c r="L99" s="42">
        <v>29</v>
      </c>
      <c r="M99" s="42">
        <v>60</v>
      </c>
      <c r="N99" s="42">
        <v>60</v>
      </c>
      <c r="O99" s="42">
        <v>26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175</v>
      </c>
      <c r="AB99" s="42">
        <v>29</v>
      </c>
      <c r="AC99" s="42">
        <v>60</v>
      </c>
      <c r="AD99" s="42">
        <v>60</v>
      </c>
      <c r="AE99" s="42">
        <v>26</v>
      </c>
      <c r="AF99" s="42">
        <v>0</v>
      </c>
      <c r="AG99" s="42">
        <v>0</v>
      </c>
      <c r="AH99" s="42">
        <v>0</v>
      </c>
      <c r="AI99" s="42">
        <v>0</v>
      </c>
      <c r="AJ99" s="42">
        <v>0</v>
      </c>
      <c r="AK99" s="42">
        <v>0</v>
      </c>
      <c r="AL99" s="42">
        <v>0</v>
      </c>
      <c r="AM99" s="42"/>
      <c r="AN99" s="42">
        <v>0</v>
      </c>
      <c r="AO99" s="42"/>
      <c r="AP99" s="42">
        <v>175</v>
      </c>
      <c r="AQ99" s="42">
        <v>29</v>
      </c>
      <c r="AR99" s="42">
        <v>60</v>
      </c>
      <c r="AS99" s="42">
        <v>60</v>
      </c>
      <c r="AT99" s="42">
        <v>26</v>
      </c>
      <c r="AU99" s="42">
        <v>0</v>
      </c>
      <c r="AV99" s="42">
        <v>0</v>
      </c>
      <c r="AW99" s="42">
        <v>0</v>
      </c>
      <c r="AX99" s="42">
        <v>0</v>
      </c>
      <c r="AY99" s="42">
        <v>0</v>
      </c>
      <c r="AZ99" s="42">
        <v>0</v>
      </c>
      <c r="BA99" s="42">
        <v>0</v>
      </c>
      <c r="BB99" s="42"/>
      <c r="BC99" s="42">
        <v>0</v>
      </c>
      <c r="BD99" s="42"/>
      <c r="BE99" s="42">
        <v>175</v>
      </c>
      <c r="BF99" s="42">
        <v>29</v>
      </c>
      <c r="BG99" s="42">
        <v>60</v>
      </c>
      <c r="BH99" s="42">
        <v>60</v>
      </c>
      <c r="BI99" s="42">
        <v>26</v>
      </c>
      <c r="BJ99" s="42">
        <v>0</v>
      </c>
      <c r="BK99" s="42">
        <v>0</v>
      </c>
      <c r="BL99" s="42">
        <v>0</v>
      </c>
      <c r="BM99" s="42">
        <v>0</v>
      </c>
      <c r="BN99" s="42">
        <v>0</v>
      </c>
      <c r="BO99" s="42">
        <v>0</v>
      </c>
      <c r="BP99" s="42">
        <v>0</v>
      </c>
      <c r="BQ99" s="42">
        <v>0</v>
      </c>
      <c r="BR99" s="42">
        <v>175</v>
      </c>
      <c r="BS99" s="42">
        <v>29</v>
      </c>
      <c r="BT99" s="42">
        <v>60</v>
      </c>
      <c r="BU99" s="42">
        <v>60</v>
      </c>
      <c r="BV99" s="42">
        <v>26</v>
      </c>
      <c r="BW99" s="42">
        <v>0</v>
      </c>
      <c r="BX99" s="42">
        <v>0</v>
      </c>
      <c r="BY99" s="42">
        <v>0</v>
      </c>
      <c r="BZ99" s="42">
        <v>0</v>
      </c>
      <c r="CA99" s="42">
        <v>0</v>
      </c>
      <c r="CB99" s="42">
        <v>175</v>
      </c>
      <c r="CC99" s="42">
        <v>29</v>
      </c>
      <c r="CD99" s="42">
        <v>60</v>
      </c>
      <c r="CE99" s="42">
        <v>60</v>
      </c>
      <c r="CF99" s="42">
        <v>26</v>
      </c>
      <c r="CG99" s="42">
        <v>0</v>
      </c>
      <c r="CH99" s="42">
        <v>0</v>
      </c>
      <c r="CI99" s="42">
        <v>0</v>
      </c>
      <c r="CJ99" s="42">
        <v>0</v>
      </c>
      <c r="CK99" s="42">
        <v>0</v>
      </c>
      <c r="CL99" s="42">
        <v>175</v>
      </c>
      <c r="CM99" s="42">
        <v>29</v>
      </c>
      <c r="CN99" s="42">
        <v>60</v>
      </c>
      <c r="CO99" s="42">
        <v>60</v>
      </c>
      <c r="CP99" s="42">
        <v>26</v>
      </c>
      <c r="DA99" s="34"/>
      <c r="DB99" s="34"/>
      <c r="DC99" s="34"/>
      <c r="DD99" s="34"/>
      <c r="DE99" s="34"/>
      <c r="DF99" s="34"/>
    </row>
    <row r="100" spans="1:110" ht="22.5" hidden="1" customHeight="1" x14ac:dyDescent="0.2">
      <c r="A100" s="39" t="str">
        <f t="shared" si="103"/>
        <v>5110100307</v>
      </c>
      <c r="B100" s="92"/>
      <c r="C100" s="92"/>
      <c r="D100" s="92"/>
      <c r="E100" s="92"/>
      <c r="F100" s="92"/>
      <c r="G100" s="93"/>
      <c r="H100" s="48" t="s">
        <v>151</v>
      </c>
      <c r="I100" s="47" t="s">
        <v>152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  <c r="AB100" s="42">
        <v>0</v>
      </c>
      <c r="AC100" s="42">
        <v>0</v>
      </c>
      <c r="AD100" s="42">
        <v>0</v>
      </c>
      <c r="AE100" s="42">
        <v>0</v>
      </c>
      <c r="AF100" s="42">
        <v>0</v>
      </c>
      <c r="AG100" s="42">
        <v>0</v>
      </c>
      <c r="AH100" s="42">
        <v>0</v>
      </c>
      <c r="AI100" s="42">
        <v>0</v>
      </c>
      <c r="AJ100" s="42">
        <v>0</v>
      </c>
      <c r="AK100" s="42">
        <v>0</v>
      </c>
      <c r="AL100" s="42">
        <v>0</v>
      </c>
      <c r="AM100" s="42"/>
      <c r="AN100" s="42">
        <v>0</v>
      </c>
      <c r="AO100" s="42"/>
      <c r="AP100" s="42">
        <v>0</v>
      </c>
      <c r="AQ100" s="42">
        <v>0</v>
      </c>
      <c r="AR100" s="42">
        <v>0</v>
      </c>
      <c r="AS100" s="42">
        <v>0</v>
      </c>
      <c r="AT100" s="42">
        <v>0</v>
      </c>
      <c r="AU100" s="42">
        <v>0</v>
      </c>
      <c r="AV100" s="42">
        <v>0</v>
      </c>
      <c r="AW100" s="42">
        <v>0</v>
      </c>
      <c r="AX100" s="42">
        <v>0</v>
      </c>
      <c r="AY100" s="42">
        <v>0</v>
      </c>
      <c r="AZ100" s="42">
        <v>0</v>
      </c>
      <c r="BA100" s="42">
        <v>0</v>
      </c>
      <c r="BB100" s="42"/>
      <c r="BC100" s="42">
        <v>0</v>
      </c>
      <c r="BD100" s="42"/>
      <c r="BE100" s="42">
        <v>0</v>
      </c>
      <c r="BF100" s="42">
        <v>0</v>
      </c>
      <c r="BG100" s="42">
        <v>0</v>
      </c>
      <c r="BH100" s="42">
        <v>0</v>
      </c>
      <c r="BI100" s="42">
        <v>0</v>
      </c>
      <c r="BJ100" s="42">
        <v>0</v>
      </c>
      <c r="BK100" s="42">
        <v>0</v>
      </c>
      <c r="BL100" s="42">
        <v>0</v>
      </c>
      <c r="BM100" s="42">
        <v>0</v>
      </c>
      <c r="BN100" s="42">
        <v>0</v>
      </c>
      <c r="BO100" s="42">
        <v>0</v>
      </c>
      <c r="BP100" s="42">
        <v>0</v>
      </c>
      <c r="BQ100" s="42">
        <v>0</v>
      </c>
      <c r="BR100" s="42">
        <v>0</v>
      </c>
      <c r="BS100" s="42">
        <v>0</v>
      </c>
      <c r="BT100" s="42">
        <v>0</v>
      </c>
      <c r="BU100" s="42">
        <v>0</v>
      </c>
      <c r="BV100" s="42">
        <v>0</v>
      </c>
      <c r="BW100" s="42">
        <v>0</v>
      </c>
      <c r="BX100" s="42">
        <v>0</v>
      </c>
      <c r="BY100" s="42">
        <v>0</v>
      </c>
      <c r="BZ100" s="42">
        <v>0</v>
      </c>
      <c r="CA100" s="42">
        <v>0</v>
      </c>
      <c r="CB100" s="42">
        <v>0</v>
      </c>
      <c r="CC100" s="42">
        <v>0</v>
      </c>
      <c r="CD100" s="42">
        <v>0</v>
      </c>
      <c r="CE100" s="42">
        <v>0</v>
      </c>
      <c r="CF100" s="42">
        <v>0</v>
      </c>
      <c r="CG100" s="42">
        <v>0</v>
      </c>
      <c r="CH100" s="42">
        <v>0</v>
      </c>
      <c r="CI100" s="42">
        <v>0</v>
      </c>
      <c r="CJ100" s="42">
        <v>0</v>
      </c>
      <c r="CK100" s="42">
        <v>0</v>
      </c>
      <c r="CL100" s="42">
        <v>0</v>
      </c>
      <c r="CM100" s="42">
        <v>0</v>
      </c>
      <c r="CN100" s="42">
        <v>0</v>
      </c>
      <c r="CO100" s="42">
        <v>0</v>
      </c>
      <c r="CP100" s="42">
        <v>0</v>
      </c>
      <c r="DA100" s="34"/>
      <c r="DB100" s="34"/>
      <c r="DC100" s="34"/>
      <c r="DD100" s="34"/>
      <c r="DE100" s="34"/>
      <c r="DF100" s="34"/>
    </row>
    <row r="101" spans="1:110" s="36" customFormat="1" x14ac:dyDescent="0.2">
      <c r="A101" s="30" t="str">
        <f t="shared" si="103"/>
        <v>511020</v>
      </c>
      <c r="B101" s="92"/>
      <c r="C101" s="92"/>
      <c r="D101" s="92"/>
      <c r="E101" s="92" t="s">
        <v>97</v>
      </c>
      <c r="F101" s="92"/>
      <c r="G101" s="92"/>
      <c r="H101" s="53" t="s">
        <v>97</v>
      </c>
      <c r="I101" s="38" t="s">
        <v>98</v>
      </c>
      <c r="J101" s="33">
        <f t="shared" ref="J101:AL101" si="121">J102+J113+J114+J116+SUM(J119:J125)</f>
        <v>0</v>
      </c>
      <c r="K101" s="33">
        <f t="shared" si="121"/>
        <v>7751</v>
      </c>
      <c r="L101" s="33">
        <f t="shared" si="121"/>
        <v>1937</v>
      </c>
      <c r="M101" s="33">
        <f t="shared" si="121"/>
        <v>2148</v>
      </c>
      <c r="N101" s="33">
        <f t="shared" si="121"/>
        <v>2882</v>
      </c>
      <c r="O101" s="33">
        <f t="shared" si="121"/>
        <v>784</v>
      </c>
      <c r="P101" s="33">
        <f t="shared" si="121"/>
        <v>50</v>
      </c>
      <c r="Q101" s="33">
        <f t="shared" si="121"/>
        <v>50</v>
      </c>
      <c r="R101" s="33">
        <f t="shared" si="121"/>
        <v>100</v>
      </c>
      <c r="S101" s="33">
        <f t="shared" si="121"/>
        <v>0</v>
      </c>
      <c r="T101" s="33">
        <f t="shared" si="121"/>
        <v>0</v>
      </c>
      <c r="U101" s="33">
        <f t="shared" si="121"/>
        <v>0</v>
      </c>
      <c r="V101" s="33">
        <f t="shared" si="121"/>
        <v>0</v>
      </c>
      <c r="W101" s="33">
        <f t="shared" si="121"/>
        <v>0</v>
      </c>
      <c r="X101" s="33">
        <f t="shared" si="121"/>
        <v>0</v>
      </c>
      <c r="Y101" s="33">
        <f t="shared" si="121"/>
        <v>0</v>
      </c>
      <c r="Z101" s="33">
        <f t="shared" si="121"/>
        <v>0</v>
      </c>
      <c r="AA101" s="33">
        <f t="shared" si="121"/>
        <v>7751</v>
      </c>
      <c r="AB101" s="33">
        <f t="shared" si="121"/>
        <v>1937</v>
      </c>
      <c r="AC101" s="33">
        <f t="shared" si="121"/>
        <v>2148</v>
      </c>
      <c r="AD101" s="33">
        <f t="shared" si="121"/>
        <v>2882</v>
      </c>
      <c r="AE101" s="33">
        <f t="shared" si="121"/>
        <v>784</v>
      </c>
      <c r="AF101" s="33">
        <f t="shared" si="121"/>
        <v>50</v>
      </c>
      <c r="AG101" s="33">
        <f t="shared" si="121"/>
        <v>50</v>
      </c>
      <c r="AH101" s="33">
        <f t="shared" si="121"/>
        <v>100</v>
      </c>
      <c r="AI101" s="33">
        <f t="shared" si="121"/>
        <v>0</v>
      </c>
      <c r="AJ101" s="33">
        <f t="shared" si="121"/>
        <v>0</v>
      </c>
      <c r="AK101" s="33">
        <f t="shared" si="121"/>
        <v>0</v>
      </c>
      <c r="AL101" s="33">
        <f t="shared" si="121"/>
        <v>0</v>
      </c>
      <c r="AM101" s="33"/>
      <c r="AN101" s="33">
        <f>AN102+AN113+AN114+AN116+SUM(AN119:AN125)</f>
        <v>0</v>
      </c>
      <c r="AO101" s="33"/>
      <c r="AP101" s="33">
        <f t="shared" ref="AP101:BA101" si="122">AP102+AP113+AP114+AP116+SUM(AP119:AP125)</f>
        <v>7751</v>
      </c>
      <c r="AQ101" s="33">
        <f t="shared" si="122"/>
        <v>1937</v>
      </c>
      <c r="AR101" s="33">
        <f t="shared" si="122"/>
        <v>2148</v>
      </c>
      <c r="AS101" s="33">
        <f t="shared" si="122"/>
        <v>2882</v>
      </c>
      <c r="AT101" s="33">
        <f t="shared" si="122"/>
        <v>784</v>
      </c>
      <c r="AU101" s="33">
        <f t="shared" si="122"/>
        <v>50</v>
      </c>
      <c r="AV101" s="33">
        <f t="shared" si="122"/>
        <v>50</v>
      </c>
      <c r="AW101" s="33">
        <f t="shared" si="122"/>
        <v>100</v>
      </c>
      <c r="AX101" s="33">
        <f t="shared" si="122"/>
        <v>0</v>
      </c>
      <c r="AY101" s="33">
        <f t="shared" si="122"/>
        <v>0</v>
      </c>
      <c r="AZ101" s="33">
        <f t="shared" si="122"/>
        <v>0</v>
      </c>
      <c r="BA101" s="33">
        <f t="shared" si="122"/>
        <v>0</v>
      </c>
      <c r="BB101" s="33"/>
      <c r="BC101" s="33">
        <f>BC102+BC113+BC114+BC116+SUM(BC119:BC125)</f>
        <v>0</v>
      </c>
      <c r="BD101" s="33"/>
      <c r="BE101" s="33">
        <f t="shared" ref="BE101:CP101" si="123">BE102+BE113+BE114+BE116+SUM(BE119:BE125)</f>
        <v>7751</v>
      </c>
      <c r="BF101" s="33">
        <f t="shared" si="123"/>
        <v>1937</v>
      </c>
      <c r="BG101" s="33">
        <f t="shared" si="123"/>
        <v>2148</v>
      </c>
      <c r="BH101" s="33">
        <f t="shared" si="123"/>
        <v>2882</v>
      </c>
      <c r="BI101" s="33">
        <f t="shared" si="123"/>
        <v>784</v>
      </c>
      <c r="BJ101" s="33">
        <f t="shared" si="123"/>
        <v>50</v>
      </c>
      <c r="BK101" s="33">
        <f t="shared" si="123"/>
        <v>50</v>
      </c>
      <c r="BL101" s="33">
        <f t="shared" si="123"/>
        <v>100</v>
      </c>
      <c r="BM101" s="33">
        <f t="shared" si="123"/>
        <v>0</v>
      </c>
      <c r="BN101" s="33">
        <f t="shared" si="123"/>
        <v>0</v>
      </c>
      <c r="BO101" s="33">
        <f t="shared" si="123"/>
        <v>0</v>
      </c>
      <c r="BP101" s="33">
        <f t="shared" si="123"/>
        <v>0</v>
      </c>
      <c r="BQ101" s="33">
        <f t="shared" si="123"/>
        <v>0</v>
      </c>
      <c r="BR101" s="33">
        <f t="shared" si="123"/>
        <v>7751</v>
      </c>
      <c r="BS101" s="33">
        <f t="shared" si="123"/>
        <v>1937</v>
      </c>
      <c r="BT101" s="33">
        <f t="shared" si="123"/>
        <v>2148</v>
      </c>
      <c r="BU101" s="33">
        <f t="shared" si="123"/>
        <v>2882</v>
      </c>
      <c r="BV101" s="33">
        <f t="shared" si="123"/>
        <v>784</v>
      </c>
      <c r="BW101" s="33">
        <f t="shared" si="123"/>
        <v>0</v>
      </c>
      <c r="BX101" s="33">
        <f t="shared" si="123"/>
        <v>0</v>
      </c>
      <c r="BY101" s="33">
        <f t="shared" si="123"/>
        <v>0</v>
      </c>
      <c r="BZ101" s="33">
        <f t="shared" si="123"/>
        <v>0</v>
      </c>
      <c r="CA101" s="33">
        <f t="shared" si="123"/>
        <v>0</v>
      </c>
      <c r="CB101" s="33">
        <f t="shared" si="123"/>
        <v>7751</v>
      </c>
      <c r="CC101" s="33">
        <f t="shared" si="123"/>
        <v>1937</v>
      </c>
      <c r="CD101" s="33">
        <f t="shared" si="123"/>
        <v>2148</v>
      </c>
      <c r="CE101" s="33">
        <f t="shared" si="123"/>
        <v>2882</v>
      </c>
      <c r="CF101" s="33">
        <f t="shared" si="123"/>
        <v>784</v>
      </c>
      <c r="CG101" s="33">
        <f t="shared" si="123"/>
        <v>0</v>
      </c>
      <c r="CH101" s="33">
        <f t="shared" si="123"/>
        <v>0</v>
      </c>
      <c r="CI101" s="33">
        <f t="shared" si="123"/>
        <v>0</v>
      </c>
      <c r="CJ101" s="33">
        <f t="shared" si="123"/>
        <v>0</v>
      </c>
      <c r="CK101" s="33">
        <f t="shared" si="123"/>
        <v>0</v>
      </c>
      <c r="CL101" s="33">
        <f t="shared" si="123"/>
        <v>7751</v>
      </c>
      <c r="CM101" s="33">
        <f t="shared" si="123"/>
        <v>1937</v>
      </c>
      <c r="CN101" s="33">
        <f t="shared" si="123"/>
        <v>2148</v>
      </c>
      <c r="CO101" s="33">
        <f t="shared" si="123"/>
        <v>2882</v>
      </c>
      <c r="CP101" s="33">
        <f t="shared" si="123"/>
        <v>784</v>
      </c>
      <c r="DA101" s="34"/>
      <c r="DB101" s="34"/>
      <c r="DC101" s="34"/>
      <c r="DD101" s="34"/>
      <c r="DE101" s="34"/>
      <c r="DF101" s="34"/>
    </row>
    <row r="102" spans="1:110" s="36" customFormat="1" hidden="1" x14ac:dyDescent="0.2">
      <c r="A102" s="30" t="str">
        <f t="shared" si="103"/>
        <v>51102001</v>
      </c>
      <c r="B102" s="92"/>
      <c r="C102" s="92"/>
      <c r="D102" s="92"/>
      <c r="E102" s="92"/>
      <c r="F102" s="92" t="s">
        <v>93</v>
      </c>
      <c r="G102" s="92"/>
      <c r="H102" s="53">
        <v>2001</v>
      </c>
      <c r="I102" s="32" t="s">
        <v>153</v>
      </c>
      <c r="J102" s="33">
        <f t="shared" ref="J102:AL102" si="124">SUM(J103:J112)</f>
        <v>0</v>
      </c>
      <c r="K102" s="33">
        <f t="shared" si="124"/>
        <v>6121</v>
      </c>
      <c r="L102" s="33">
        <f t="shared" si="124"/>
        <v>1556</v>
      </c>
      <c r="M102" s="33">
        <f t="shared" si="124"/>
        <v>1544</v>
      </c>
      <c r="N102" s="33">
        <f t="shared" si="124"/>
        <v>2510</v>
      </c>
      <c r="O102" s="33">
        <f t="shared" si="124"/>
        <v>511</v>
      </c>
      <c r="P102" s="33">
        <f t="shared" si="124"/>
        <v>50</v>
      </c>
      <c r="Q102" s="33">
        <f t="shared" si="124"/>
        <v>50</v>
      </c>
      <c r="R102" s="33">
        <f t="shared" si="124"/>
        <v>100</v>
      </c>
      <c r="S102" s="33">
        <f t="shared" si="124"/>
        <v>0</v>
      </c>
      <c r="T102" s="33">
        <f t="shared" si="124"/>
        <v>0</v>
      </c>
      <c r="U102" s="33">
        <f t="shared" si="124"/>
        <v>0</v>
      </c>
      <c r="V102" s="33">
        <f t="shared" si="124"/>
        <v>0</v>
      </c>
      <c r="W102" s="33">
        <f t="shared" si="124"/>
        <v>0</v>
      </c>
      <c r="X102" s="33">
        <f t="shared" si="124"/>
        <v>0</v>
      </c>
      <c r="Y102" s="33">
        <f t="shared" si="124"/>
        <v>0</v>
      </c>
      <c r="Z102" s="33">
        <f t="shared" si="124"/>
        <v>0</v>
      </c>
      <c r="AA102" s="33">
        <f t="shared" si="124"/>
        <v>6121</v>
      </c>
      <c r="AB102" s="33">
        <f t="shared" si="124"/>
        <v>1556</v>
      </c>
      <c r="AC102" s="33">
        <f t="shared" si="124"/>
        <v>1544</v>
      </c>
      <c r="AD102" s="33">
        <f t="shared" si="124"/>
        <v>2510</v>
      </c>
      <c r="AE102" s="33">
        <f t="shared" si="124"/>
        <v>511</v>
      </c>
      <c r="AF102" s="33">
        <f t="shared" si="124"/>
        <v>50</v>
      </c>
      <c r="AG102" s="33">
        <f t="shared" si="124"/>
        <v>50</v>
      </c>
      <c r="AH102" s="33">
        <f t="shared" si="124"/>
        <v>100</v>
      </c>
      <c r="AI102" s="33">
        <f t="shared" si="124"/>
        <v>0</v>
      </c>
      <c r="AJ102" s="33">
        <f t="shared" si="124"/>
        <v>0</v>
      </c>
      <c r="AK102" s="33">
        <f t="shared" si="124"/>
        <v>0</v>
      </c>
      <c r="AL102" s="33">
        <f t="shared" si="124"/>
        <v>0</v>
      </c>
      <c r="AM102" s="33"/>
      <c r="AN102" s="33">
        <f>SUM(AN103:AN112)</f>
        <v>0</v>
      </c>
      <c r="AO102" s="33"/>
      <c r="AP102" s="33">
        <f t="shared" ref="AP102:BA102" si="125">SUM(AP103:AP112)</f>
        <v>6121</v>
      </c>
      <c r="AQ102" s="33">
        <f t="shared" si="125"/>
        <v>1556</v>
      </c>
      <c r="AR102" s="33">
        <f t="shared" si="125"/>
        <v>1544</v>
      </c>
      <c r="AS102" s="33">
        <f t="shared" si="125"/>
        <v>2510</v>
      </c>
      <c r="AT102" s="33">
        <f t="shared" si="125"/>
        <v>511</v>
      </c>
      <c r="AU102" s="33">
        <f t="shared" si="125"/>
        <v>50</v>
      </c>
      <c r="AV102" s="33">
        <f t="shared" si="125"/>
        <v>50</v>
      </c>
      <c r="AW102" s="33">
        <f t="shared" si="125"/>
        <v>100</v>
      </c>
      <c r="AX102" s="33">
        <f t="shared" si="125"/>
        <v>0</v>
      </c>
      <c r="AY102" s="33">
        <f t="shared" si="125"/>
        <v>0</v>
      </c>
      <c r="AZ102" s="33">
        <f t="shared" si="125"/>
        <v>0</v>
      </c>
      <c r="BA102" s="33">
        <f t="shared" si="125"/>
        <v>0</v>
      </c>
      <c r="BB102" s="33"/>
      <c r="BC102" s="33">
        <f>SUM(BC103:BC112)</f>
        <v>0</v>
      </c>
      <c r="BD102" s="33"/>
      <c r="BE102" s="33">
        <f t="shared" ref="BE102:CP102" si="126">SUM(BE103:BE112)</f>
        <v>6121</v>
      </c>
      <c r="BF102" s="33">
        <f t="shared" si="126"/>
        <v>1556</v>
      </c>
      <c r="BG102" s="33">
        <f t="shared" si="126"/>
        <v>1544</v>
      </c>
      <c r="BH102" s="33">
        <f t="shared" si="126"/>
        <v>2510</v>
      </c>
      <c r="BI102" s="33">
        <f t="shared" si="126"/>
        <v>511</v>
      </c>
      <c r="BJ102" s="33">
        <f t="shared" si="126"/>
        <v>50</v>
      </c>
      <c r="BK102" s="33">
        <f t="shared" si="126"/>
        <v>50</v>
      </c>
      <c r="BL102" s="33">
        <f t="shared" si="126"/>
        <v>100</v>
      </c>
      <c r="BM102" s="33">
        <f t="shared" si="126"/>
        <v>0</v>
      </c>
      <c r="BN102" s="33">
        <f t="shared" si="126"/>
        <v>0</v>
      </c>
      <c r="BO102" s="33">
        <f t="shared" si="126"/>
        <v>0</v>
      </c>
      <c r="BP102" s="33">
        <f t="shared" si="126"/>
        <v>0</v>
      </c>
      <c r="BQ102" s="33">
        <f t="shared" si="126"/>
        <v>0</v>
      </c>
      <c r="BR102" s="33">
        <f t="shared" si="126"/>
        <v>6121</v>
      </c>
      <c r="BS102" s="33">
        <f t="shared" si="126"/>
        <v>1556</v>
      </c>
      <c r="BT102" s="33">
        <f t="shared" si="126"/>
        <v>1544</v>
      </c>
      <c r="BU102" s="33">
        <f t="shared" si="126"/>
        <v>2510</v>
      </c>
      <c r="BV102" s="33">
        <f t="shared" si="126"/>
        <v>511</v>
      </c>
      <c r="BW102" s="33">
        <f t="shared" si="126"/>
        <v>0</v>
      </c>
      <c r="BX102" s="33">
        <f t="shared" si="126"/>
        <v>0</v>
      </c>
      <c r="BY102" s="33">
        <f t="shared" si="126"/>
        <v>0</v>
      </c>
      <c r="BZ102" s="33">
        <f t="shared" si="126"/>
        <v>0</v>
      </c>
      <c r="CA102" s="33">
        <f t="shared" si="126"/>
        <v>0</v>
      </c>
      <c r="CB102" s="33">
        <f t="shared" si="126"/>
        <v>6121</v>
      </c>
      <c r="CC102" s="33">
        <f t="shared" si="126"/>
        <v>1556</v>
      </c>
      <c r="CD102" s="33">
        <f t="shared" si="126"/>
        <v>1544</v>
      </c>
      <c r="CE102" s="33">
        <f t="shared" si="126"/>
        <v>2510</v>
      </c>
      <c r="CF102" s="33">
        <f t="shared" si="126"/>
        <v>511</v>
      </c>
      <c r="CG102" s="33">
        <f t="shared" si="126"/>
        <v>0</v>
      </c>
      <c r="CH102" s="33">
        <f t="shared" si="126"/>
        <v>0</v>
      </c>
      <c r="CI102" s="33">
        <f t="shared" si="126"/>
        <v>0</v>
      </c>
      <c r="CJ102" s="33">
        <f t="shared" si="126"/>
        <v>0</v>
      </c>
      <c r="CK102" s="33">
        <f t="shared" si="126"/>
        <v>0</v>
      </c>
      <c r="CL102" s="33">
        <f t="shared" si="126"/>
        <v>6121</v>
      </c>
      <c r="CM102" s="33">
        <f t="shared" si="126"/>
        <v>1556</v>
      </c>
      <c r="CN102" s="33">
        <f t="shared" si="126"/>
        <v>1544</v>
      </c>
      <c r="CO102" s="33">
        <f t="shared" si="126"/>
        <v>2510</v>
      </c>
      <c r="CP102" s="33">
        <f t="shared" si="126"/>
        <v>511</v>
      </c>
      <c r="DA102" s="34"/>
      <c r="DB102" s="34"/>
      <c r="DC102" s="34"/>
      <c r="DD102" s="34"/>
      <c r="DE102" s="34"/>
      <c r="DF102" s="34"/>
    </row>
    <row r="103" spans="1:110" s="36" customFormat="1" ht="19.5" hidden="1" customHeight="1" x14ac:dyDescent="0.2">
      <c r="A103" s="39" t="str">
        <f t="shared" ref="A103:A133" si="127">CONCATENATE("5110",H103)</f>
        <v>5110200101</v>
      </c>
      <c r="B103" s="92"/>
      <c r="C103" s="92"/>
      <c r="D103" s="92"/>
      <c r="E103" s="92"/>
      <c r="F103" s="92"/>
      <c r="G103" s="93" t="s">
        <v>93</v>
      </c>
      <c r="H103" s="48" t="s">
        <v>154</v>
      </c>
      <c r="I103" s="47" t="s">
        <v>155</v>
      </c>
      <c r="J103" s="42">
        <v>0</v>
      </c>
      <c r="K103" s="42">
        <v>30</v>
      </c>
      <c r="L103" s="42">
        <v>7</v>
      </c>
      <c r="M103" s="42">
        <v>10</v>
      </c>
      <c r="N103" s="42">
        <v>9</v>
      </c>
      <c r="O103" s="42">
        <v>4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30</v>
      </c>
      <c r="AB103" s="42">
        <v>7</v>
      </c>
      <c r="AC103" s="42">
        <v>10</v>
      </c>
      <c r="AD103" s="42">
        <v>9</v>
      </c>
      <c r="AE103" s="42">
        <v>4</v>
      </c>
      <c r="AF103" s="42">
        <v>0</v>
      </c>
      <c r="AG103" s="42">
        <v>0</v>
      </c>
      <c r="AH103" s="42">
        <v>0</v>
      </c>
      <c r="AI103" s="42">
        <v>0</v>
      </c>
      <c r="AJ103" s="42">
        <v>0</v>
      </c>
      <c r="AK103" s="42">
        <v>0</v>
      </c>
      <c r="AL103" s="42">
        <v>0</v>
      </c>
      <c r="AM103" s="42"/>
      <c r="AN103" s="42">
        <v>0</v>
      </c>
      <c r="AO103" s="42"/>
      <c r="AP103" s="42">
        <v>30</v>
      </c>
      <c r="AQ103" s="42">
        <v>7</v>
      </c>
      <c r="AR103" s="42">
        <v>10</v>
      </c>
      <c r="AS103" s="42">
        <v>9</v>
      </c>
      <c r="AT103" s="42">
        <v>4</v>
      </c>
      <c r="AU103" s="42">
        <v>0</v>
      </c>
      <c r="AV103" s="42">
        <v>0</v>
      </c>
      <c r="AW103" s="42">
        <v>0</v>
      </c>
      <c r="AX103" s="42">
        <v>0</v>
      </c>
      <c r="AY103" s="42">
        <v>0</v>
      </c>
      <c r="AZ103" s="42">
        <v>0</v>
      </c>
      <c r="BA103" s="42">
        <v>0</v>
      </c>
      <c r="BB103" s="42"/>
      <c r="BC103" s="42">
        <v>0</v>
      </c>
      <c r="BD103" s="42"/>
      <c r="BE103" s="42">
        <v>30</v>
      </c>
      <c r="BF103" s="42">
        <v>7</v>
      </c>
      <c r="BG103" s="42">
        <v>10</v>
      </c>
      <c r="BH103" s="42">
        <v>9</v>
      </c>
      <c r="BI103" s="42">
        <v>4</v>
      </c>
      <c r="BJ103" s="42">
        <v>0</v>
      </c>
      <c r="BK103" s="42">
        <v>0</v>
      </c>
      <c r="BL103" s="42">
        <v>0</v>
      </c>
      <c r="BM103" s="42">
        <v>0</v>
      </c>
      <c r="BN103" s="42">
        <v>0</v>
      </c>
      <c r="BO103" s="42">
        <v>0</v>
      </c>
      <c r="BP103" s="42">
        <v>0</v>
      </c>
      <c r="BQ103" s="42">
        <v>0</v>
      </c>
      <c r="BR103" s="42">
        <v>30</v>
      </c>
      <c r="BS103" s="42">
        <v>7</v>
      </c>
      <c r="BT103" s="42">
        <v>10</v>
      </c>
      <c r="BU103" s="42">
        <v>9</v>
      </c>
      <c r="BV103" s="42">
        <v>4</v>
      </c>
      <c r="BW103" s="42">
        <v>0</v>
      </c>
      <c r="BX103" s="42">
        <v>0</v>
      </c>
      <c r="BY103" s="42">
        <v>0</v>
      </c>
      <c r="BZ103" s="42">
        <v>0</v>
      </c>
      <c r="CA103" s="42">
        <v>0</v>
      </c>
      <c r="CB103" s="42">
        <v>30</v>
      </c>
      <c r="CC103" s="42">
        <v>7</v>
      </c>
      <c r="CD103" s="42">
        <v>10</v>
      </c>
      <c r="CE103" s="42">
        <v>9</v>
      </c>
      <c r="CF103" s="42">
        <v>4</v>
      </c>
      <c r="CG103" s="42">
        <v>0</v>
      </c>
      <c r="CH103" s="42">
        <v>0</v>
      </c>
      <c r="CI103" s="42">
        <v>0</v>
      </c>
      <c r="CJ103" s="42">
        <v>0</v>
      </c>
      <c r="CK103" s="42">
        <v>0</v>
      </c>
      <c r="CL103" s="42">
        <v>30</v>
      </c>
      <c r="CM103" s="42">
        <v>7</v>
      </c>
      <c r="CN103" s="42">
        <v>10</v>
      </c>
      <c r="CO103" s="42">
        <v>9</v>
      </c>
      <c r="CP103" s="42">
        <v>4</v>
      </c>
      <c r="DA103" s="34"/>
      <c r="DB103" s="34"/>
      <c r="DC103" s="34"/>
      <c r="DD103" s="34"/>
      <c r="DE103" s="34"/>
      <c r="DF103" s="34"/>
    </row>
    <row r="104" spans="1:110" s="36" customFormat="1" ht="15" hidden="1" customHeight="1" x14ac:dyDescent="0.2">
      <c r="A104" s="39" t="str">
        <f t="shared" si="127"/>
        <v>5110200102</v>
      </c>
      <c r="B104" s="92"/>
      <c r="C104" s="92"/>
      <c r="D104" s="92"/>
      <c r="E104" s="92"/>
      <c r="F104" s="92"/>
      <c r="G104" s="93" t="s">
        <v>310</v>
      </c>
      <c r="H104" s="48" t="s">
        <v>156</v>
      </c>
      <c r="I104" s="47" t="s">
        <v>157</v>
      </c>
      <c r="J104" s="42">
        <v>0</v>
      </c>
      <c r="K104" s="42">
        <v>10</v>
      </c>
      <c r="L104" s="42">
        <v>3</v>
      </c>
      <c r="M104" s="42">
        <v>3</v>
      </c>
      <c r="N104" s="42">
        <v>2</v>
      </c>
      <c r="O104" s="42">
        <v>2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10</v>
      </c>
      <c r="AB104" s="42">
        <v>3</v>
      </c>
      <c r="AC104" s="42">
        <v>3</v>
      </c>
      <c r="AD104" s="42">
        <v>2</v>
      </c>
      <c r="AE104" s="42">
        <v>2</v>
      </c>
      <c r="AF104" s="42">
        <v>0</v>
      </c>
      <c r="AG104" s="42">
        <v>0</v>
      </c>
      <c r="AH104" s="42">
        <v>0</v>
      </c>
      <c r="AI104" s="42">
        <v>0</v>
      </c>
      <c r="AJ104" s="42">
        <v>0</v>
      </c>
      <c r="AK104" s="42">
        <v>0</v>
      </c>
      <c r="AL104" s="42">
        <v>0</v>
      </c>
      <c r="AM104" s="42"/>
      <c r="AN104" s="42">
        <v>0</v>
      </c>
      <c r="AO104" s="42"/>
      <c r="AP104" s="42">
        <v>10</v>
      </c>
      <c r="AQ104" s="42">
        <v>3</v>
      </c>
      <c r="AR104" s="42">
        <v>3</v>
      </c>
      <c r="AS104" s="42">
        <v>2</v>
      </c>
      <c r="AT104" s="42">
        <v>2</v>
      </c>
      <c r="AU104" s="42">
        <v>0</v>
      </c>
      <c r="AV104" s="42">
        <v>0</v>
      </c>
      <c r="AW104" s="42">
        <v>0</v>
      </c>
      <c r="AX104" s="42">
        <v>0</v>
      </c>
      <c r="AY104" s="42">
        <v>0</v>
      </c>
      <c r="AZ104" s="42">
        <v>0</v>
      </c>
      <c r="BA104" s="42">
        <v>0</v>
      </c>
      <c r="BB104" s="42"/>
      <c r="BC104" s="42">
        <v>0</v>
      </c>
      <c r="BD104" s="42"/>
      <c r="BE104" s="42">
        <v>10</v>
      </c>
      <c r="BF104" s="42">
        <v>3</v>
      </c>
      <c r="BG104" s="42">
        <v>3</v>
      </c>
      <c r="BH104" s="42">
        <v>2</v>
      </c>
      <c r="BI104" s="42">
        <v>2</v>
      </c>
      <c r="BJ104" s="42">
        <v>0</v>
      </c>
      <c r="BK104" s="42">
        <v>0</v>
      </c>
      <c r="BL104" s="42">
        <v>0</v>
      </c>
      <c r="BM104" s="42">
        <v>0</v>
      </c>
      <c r="BN104" s="42">
        <v>0</v>
      </c>
      <c r="BO104" s="42">
        <v>0</v>
      </c>
      <c r="BP104" s="42">
        <v>0</v>
      </c>
      <c r="BQ104" s="42">
        <v>0</v>
      </c>
      <c r="BR104" s="42">
        <v>10</v>
      </c>
      <c r="BS104" s="42">
        <v>3</v>
      </c>
      <c r="BT104" s="42">
        <v>3</v>
      </c>
      <c r="BU104" s="42">
        <v>2</v>
      </c>
      <c r="BV104" s="42">
        <v>2</v>
      </c>
      <c r="BW104" s="42">
        <v>0</v>
      </c>
      <c r="BX104" s="42">
        <v>0</v>
      </c>
      <c r="BY104" s="42">
        <v>0</v>
      </c>
      <c r="BZ104" s="42">
        <v>0</v>
      </c>
      <c r="CA104" s="42">
        <v>0</v>
      </c>
      <c r="CB104" s="42">
        <v>10</v>
      </c>
      <c r="CC104" s="42">
        <v>3</v>
      </c>
      <c r="CD104" s="42">
        <v>3</v>
      </c>
      <c r="CE104" s="42">
        <v>2</v>
      </c>
      <c r="CF104" s="42">
        <v>2</v>
      </c>
      <c r="CG104" s="42">
        <v>0</v>
      </c>
      <c r="CH104" s="42">
        <v>0</v>
      </c>
      <c r="CI104" s="42">
        <v>0</v>
      </c>
      <c r="CJ104" s="42">
        <v>0</v>
      </c>
      <c r="CK104" s="42">
        <v>0</v>
      </c>
      <c r="CL104" s="42">
        <v>10</v>
      </c>
      <c r="CM104" s="42">
        <v>3</v>
      </c>
      <c r="CN104" s="42">
        <v>3</v>
      </c>
      <c r="CO104" s="42">
        <v>2</v>
      </c>
      <c r="CP104" s="42">
        <v>2</v>
      </c>
      <c r="DA104" s="34"/>
      <c r="DB104" s="34"/>
      <c r="DC104" s="34"/>
      <c r="DD104" s="34"/>
      <c r="DE104" s="34"/>
      <c r="DF104" s="34"/>
    </row>
    <row r="105" spans="1:110" s="36" customFormat="1" ht="16.5" hidden="1" customHeight="1" x14ac:dyDescent="0.2">
      <c r="A105" s="39" t="str">
        <f t="shared" si="127"/>
        <v>5110200103</v>
      </c>
      <c r="B105" s="92"/>
      <c r="C105" s="92"/>
      <c r="D105" s="92"/>
      <c r="E105" s="92"/>
      <c r="F105" s="92"/>
      <c r="G105" s="93" t="s">
        <v>296</v>
      </c>
      <c r="H105" s="48" t="s">
        <v>158</v>
      </c>
      <c r="I105" s="47" t="s">
        <v>159</v>
      </c>
      <c r="J105" s="42">
        <v>0</v>
      </c>
      <c r="K105" s="42">
        <v>150</v>
      </c>
      <c r="L105" s="42">
        <v>77</v>
      </c>
      <c r="M105" s="42">
        <v>40</v>
      </c>
      <c r="N105" s="42">
        <v>13</v>
      </c>
      <c r="O105" s="42">
        <v>20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150</v>
      </c>
      <c r="AB105" s="42">
        <v>77</v>
      </c>
      <c r="AC105" s="42">
        <v>40</v>
      </c>
      <c r="AD105" s="42">
        <v>13</v>
      </c>
      <c r="AE105" s="42">
        <v>20</v>
      </c>
      <c r="AF105" s="42">
        <v>0</v>
      </c>
      <c r="AG105" s="42">
        <v>0</v>
      </c>
      <c r="AH105" s="42">
        <v>0</v>
      </c>
      <c r="AI105" s="42">
        <v>0</v>
      </c>
      <c r="AJ105" s="42">
        <v>0</v>
      </c>
      <c r="AK105" s="42">
        <v>0</v>
      </c>
      <c r="AL105" s="42">
        <v>0</v>
      </c>
      <c r="AM105" s="42"/>
      <c r="AN105" s="42">
        <v>0</v>
      </c>
      <c r="AO105" s="42"/>
      <c r="AP105" s="42">
        <v>150</v>
      </c>
      <c r="AQ105" s="42">
        <v>77</v>
      </c>
      <c r="AR105" s="42">
        <v>40</v>
      </c>
      <c r="AS105" s="42">
        <v>13</v>
      </c>
      <c r="AT105" s="42">
        <v>20</v>
      </c>
      <c r="AU105" s="42">
        <v>0</v>
      </c>
      <c r="AV105" s="42">
        <v>0</v>
      </c>
      <c r="AW105" s="42">
        <v>0</v>
      </c>
      <c r="AX105" s="42">
        <v>0</v>
      </c>
      <c r="AY105" s="42">
        <v>0</v>
      </c>
      <c r="AZ105" s="42">
        <v>0</v>
      </c>
      <c r="BA105" s="42">
        <v>0</v>
      </c>
      <c r="BB105" s="42"/>
      <c r="BC105" s="42">
        <v>0</v>
      </c>
      <c r="BD105" s="42"/>
      <c r="BE105" s="42">
        <v>150</v>
      </c>
      <c r="BF105" s="42">
        <v>77</v>
      </c>
      <c r="BG105" s="42">
        <v>40</v>
      </c>
      <c r="BH105" s="42">
        <v>13</v>
      </c>
      <c r="BI105" s="42">
        <v>20</v>
      </c>
      <c r="BJ105" s="42">
        <v>0</v>
      </c>
      <c r="BK105" s="42">
        <v>0</v>
      </c>
      <c r="BL105" s="42">
        <v>0</v>
      </c>
      <c r="BM105" s="42">
        <v>0</v>
      </c>
      <c r="BN105" s="42">
        <v>0</v>
      </c>
      <c r="BO105" s="42">
        <v>0</v>
      </c>
      <c r="BP105" s="42">
        <v>0</v>
      </c>
      <c r="BQ105" s="42">
        <v>0</v>
      </c>
      <c r="BR105" s="42">
        <v>150</v>
      </c>
      <c r="BS105" s="42">
        <v>77</v>
      </c>
      <c r="BT105" s="42">
        <v>40</v>
      </c>
      <c r="BU105" s="42">
        <v>13</v>
      </c>
      <c r="BV105" s="42">
        <v>20</v>
      </c>
      <c r="BW105" s="42">
        <v>0</v>
      </c>
      <c r="BX105" s="42">
        <v>0</v>
      </c>
      <c r="BY105" s="42">
        <v>0</v>
      </c>
      <c r="BZ105" s="42">
        <v>0</v>
      </c>
      <c r="CA105" s="42">
        <v>0</v>
      </c>
      <c r="CB105" s="42">
        <v>150</v>
      </c>
      <c r="CC105" s="42">
        <v>77</v>
      </c>
      <c r="CD105" s="42">
        <v>40</v>
      </c>
      <c r="CE105" s="42">
        <v>13</v>
      </c>
      <c r="CF105" s="42">
        <v>20</v>
      </c>
      <c r="CG105" s="42">
        <v>0</v>
      </c>
      <c r="CH105" s="42">
        <v>0</v>
      </c>
      <c r="CI105" s="42">
        <v>0</v>
      </c>
      <c r="CJ105" s="42">
        <v>0</v>
      </c>
      <c r="CK105" s="42">
        <v>0</v>
      </c>
      <c r="CL105" s="42">
        <v>150</v>
      </c>
      <c r="CM105" s="42">
        <v>77</v>
      </c>
      <c r="CN105" s="42">
        <v>40</v>
      </c>
      <c r="CO105" s="42">
        <v>13</v>
      </c>
      <c r="CP105" s="42">
        <v>20</v>
      </c>
      <c r="DA105" s="34"/>
      <c r="DB105" s="34"/>
      <c r="DC105" s="34"/>
      <c r="DD105" s="34"/>
      <c r="DE105" s="34"/>
      <c r="DF105" s="34"/>
    </row>
    <row r="106" spans="1:110" s="36" customFormat="1" ht="18" hidden="1" customHeight="1" x14ac:dyDescent="0.2">
      <c r="A106" s="39" t="str">
        <f t="shared" si="127"/>
        <v>5110200104</v>
      </c>
      <c r="B106" s="92"/>
      <c r="C106" s="92"/>
      <c r="D106" s="92"/>
      <c r="E106" s="92"/>
      <c r="F106" s="92"/>
      <c r="G106" s="93" t="s">
        <v>300</v>
      </c>
      <c r="H106" s="48" t="s">
        <v>160</v>
      </c>
      <c r="I106" s="47" t="s">
        <v>161</v>
      </c>
      <c r="J106" s="42">
        <v>0</v>
      </c>
      <c r="K106" s="42">
        <v>50</v>
      </c>
      <c r="L106" s="42">
        <v>13</v>
      </c>
      <c r="M106" s="42">
        <v>15</v>
      </c>
      <c r="N106" s="42">
        <v>11</v>
      </c>
      <c r="O106" s="42">
        <v>11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v>0</v>
      </c>
      <c r="Z106" s="42">
        <v>0</v>
      </c>
      <c r="AA106" s="42">
        <v>50</v>
      </c>
      <c r="AB106" s="42">
        <v>13</v>
      </c>
      <c r="AC106" s="42">
        <v>15</v>
      </c>
      <c r="AD106" s="42">
        <v>11</v>
      </c>
      <c r="AE106" s="42">
        <v>11</v>
      </c>
      <c r="AF106" s="42">
        <v>0</v>
      </c>
      <c r="AG106" s="42">
        <v>0</v>
      </c>
      <c r="AH106" s="42">
        <v>0</v>
      </c>
      <c r="AI106" s="42">
        <v>0</v>
      </c>
      <c r="AJ106" s="42">
        <v>0</v>
      </c>
      <c r="AK106" s="42">
        <v>0</v>
      </c>
      <c r="AL106" s="42">
        <v>0</v>
      </c>
      <c r="AM106" s="42"/>
      <c r="AN106" s="42">
        <v>0</v>
      </c>
      <c r="AO106" s="42"/>
      <c r="AP106" s="42">
        <v>50</v>
      </c>
      <c r="AQ106" s="42">
        <v>13</v>
      </c>
      <c r="AR106" s="42">
        <v>15</v>
      </c>
      <c r="AS106" s="42">
        <v>11</v>
      </c>
      <c r="AT106" s="42">
        <v>11</v>
      </c>
      <c r="AU106" s="42">
        <v>0</v>
      </c>
      <c r="AV106" s="42">
        <v>0</v>
      </c>
      <c r="AW106" s="42">
        <v>0</v>
      </c>
      <c r="AX106" s="42">
        <v>0</v>
      </c>
      <c r="AY106" s="42">
        <v>0</v>
      </c>
      <c r="AZ106" s="42">
        <v>0</v>
      </c>
      <c r="BA106" s="42">
        <v>0</v>
      </c>
      <c r="BB106" s="42"/>
      <c r="BC106" s="42">
        <v>0</v>
      </c>
      <c r="BD106" s="42"/>
      <c r="BE106" s="42">
        <v>50</v>
      </c>
      <c r="BF106" s="42">
        <v>13</v>
      </c>
      <c r="BG106" s="42">
        <v>15</v>
      </c>
      <c r="BH106" s="42">
        <v>11</v>
      </c>
      <c r="BI106" s="42">
        <v>11</v>
      </c>
      <c r="BJ106" s="42">
        <v>0</v>
      </c>
      <c r="BK106" s="42">
        <v>0</v>
      </c>
      <c r="BL106" s="42">
        <v>0</v>
      </c>
      <c r="BM106" s="42">
        <v>0</v>
      </c>
      <c r="BN106" s="42">
        <v>0</v>
      </c>
      <c r="BO106" s="42">
        <v>0</v>
      </c>
      <c r="BP106" s="42">
        <v>0</v>
      </c>
      <c r="BQ106" s="42">
        <v>0</v>
      </c>
      <c r="BR106" s="42">
        <v>50</v>
      </c>
      <c r="BS106" s="42">
        <v>13</v>
      </c>
      <c r="BT106" s="42">
        <v>15</v>
      </c>
      <c r="BU106" s="42">
        <v>11</v>
      </c>
      <c r="BV106" s="42">
        <v>11</v>
      </c>
      <c r="BW106" s="42">
        <v>0</v>
      </c>
      <c r="BX106" s="42">
        <v>0</v>
      </c>
      <c r="BY106" s="42">
        <v>0</v>
      </c>
      <c r="BZ106" s="42">
        <v>0</v>
      </c>
      <c r="CA106" s="42">
        <v>0</v>
      </c>
      <c r="CB106" s="42">
        <v>50</v>
      </c>
      <c r="CC106" s="42">
        <v>13</v>
      </c>
      <c r="CD106" s="42">
        <v>15</v>
      </c>
      <c r="CE106" s="42">
        <v>11</v>
      </c>
      <c r="CF106" s="42">
        <v>11</v>
      </c>
      <c r="CG106" s="42">
        <v>0</v>
      </c>
      <c r="CH106" s="42">
        <v>0</v>
      </c>
      <c r="CI106" s="42">
        <v>0</v>
      </c>
      <c r="CJ106" s="42">
        <v>0</v>
      </c>
      <c r="CK106" s="42">
        <v>0</v>
      </c>
      <c r="CL106" s="42">
        <v>50</v>
      </c>
      <c r="CM106" s="42">
        <v>13</v>
      </c>
      <c r="CN106" s="42">
        <v>15</v>
      </c>
      <c r="CO106" s="42">
        <v>11</v>
      </c>
      <c r="CP106" s="42">
        <v>11</v>
      </c>
      <c r="DA106" s="34"/>
      <c r="DB106" s="34"/>
      <c r="DC106" s="34"/>
      <c r="DD106" s="34"/>
      <c r="DE106" s="34"/>
      <c r="DF106" s="34"/>
    </row>
    <row r="107" spans="1:110" s="36" customFormat="1" ht="18" hidden="1" customHeight="1" x14ac:dyDescent="0.2">
      <c r="A107" s="39" t="str">
        <f t="shared" si="127"/>
        <v>5110200105</v>
      </c>
      <c r="B107" s="92"/>
      <c r="C107" s="92"/>
      <c r="D107" s="92"/>
      <c r="E107" s="92"/>
      <c r="F107" s="92"/>
      <c r="G107" s="93" t="s">
        <v>318</v>
      </c>
      <c r="H107" s="48" t="s">
        <v>162</v>
      </c>
      <c r="I107" s="47" t="s">
        <v>163</v>
      </c>
      <c r="J107" s="42">
        <v>0</v>
      </c>
      <c r="K107" s="42">
        <v>60</v>
      </c>
      <c r="L107" s="42">
        <v>15</v>
      </c>
      <c r="M107" s="42">
        <v>15</v>
      </c>
      <c r="N107" s="42">
        <v>15</v>
      </c>
      <c r="O107" s="42">
        <v>15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60</v>
      </c>
      <c r="AB107" s="42">
        <v>15</v>
      </c>
      <c r="AC107" s="42">
        <v>15</v>
      </c>
      <c r="AD107" s="42">
        <v>15</v>
      </c>
      <c r="AE107" s="42">
        <v>15</v>
      </c>
      <c r="AF107" s="42">
        <v>0</v>
      </c>
      <c r="AG107" s="42">
        <v>0</v>
      </c>
      <c r="AH107" s="42">
        <v>0</v>
      </c>
      <c r="AI107" s="42">
        <v>0</v>
      </c>
      <c r="AJ107" s="42">
        <v>0</v>
      </c>
      <c r="AK107" s="42">
        <v>0</v>
      </c>
      <c r="AL107" s="42">
        <v>0</v>
      </c>
      <c r="AM107" s="42"/>
      <c r="AN107" s="42">
        <v>0</v>
      </c>
      <c r="AO107" s="42"/>
      <c r="AP107" s="42">
        <v>60</v>
      </c>
      <c r="AQ107" s="42">
        <v>15</v>
      </c>
      <c r="AR107" s="42">
        <v>15</v>
      </c>
      <c r="AS107" s="42">
        <v>15</v>
      </c>
      <c r="AT107" s="42">
        <v>15</v>
      </c>
      <c r="AU107" s="42">
        <v>0</v>
      </c>
      <c r="AV107" s="42">
        <v>0</v>
      </c>
      <c r="AW107" s="42">
        <v>0</v>
      </c>
      <c r="AX107" s="42">
        <v>0</v>
      </c>
      <c r="AY107" s="42">
        <v>0</v>
      </c>
      <c r="AZ107" s="42">
        <v>0</v>
      </c>
      <c r="BA107" s="42">
        <v>0</v>
      </c>
      <c r="BB107" s="42"/>
      <c r="BC107" s="42">
        <v>0</v>
      </c>
      <c r="BD107" s="42"/>
      <c r="BE107" s="42">
        <v>60</v>
      </c>
      <c r="BF107" s="42">
        <v>15</v>
      </c>
      <c r="BG107" s="42">
        <v>15</v>
      </c>
      <c r="BH107" s="42">
        <v>15</v>
      </c>
      <c r="BI107" s="42">
        <v>15</v>
      </c>
      <c r="BJ107" s="42">
        <v>0</v>
      </c>
      <c r="BK107" s="42">
        <v>0</v>
      </c>
      <c r="BL107" s="42">
        <v>0</v>
      </c>
      <c r="BM107" s="42">
        <v>0</v>
      </c>
      <c r="BN107" s="42">
        <v>0</v>
      </c>
      <c r="BO107" s="42">
        <v>0</v>
      </c>
      <c r="BP107" s="42">
        <v>0</v>
      </c>
      <c r="BQ107" s="42">
        <v>0</v>
      </c>
      <c r="BR107" s="42">
        <v>60</v>
      </c>
      <c r="BS107" s="42">
        <v>15</v>
      </c>
      <c r="BT107" s="42">
        <v>15</v>
      </c>
      <c r="BU107" s="42">
        <v>15</v>
      </c>
      <c r="BV107" s="42">
        <v>15</v>
      </c>
      <c r="BW107" s="42">
        <v>0</v>
      </c>
      <c r="BX107" s="42">
        <v>0</v>
      </c>
      <c r="BY107" s="42">
        <v>0</v>
      </c>
      <c r="BZ107" s="42">
        <v>0</v>
      </c>
      <c r="CA107" s="42">
        <v>0</v>
      </c>
      <c r="CB107" s="42">
        <v>60</v>
      </c>
      <c r="CC107" s="42">
        <v>15</v>
      </c>
      <c r="CD107" s="42">
        <v>15</v>
      </c>
      <c r="CE107" s="42">
        <v>15</v>
      </c>
      <c r="CF107" s="42">
        <v>15</v>
      </c>
      <c r="CG107" s="42">
        <v>0</v>
      </c>
      <c r="CH107" s="42">
        <v>0</v>
      </c>
      <c r="CI107" s="42">
        <v>0</v>
      </c>
      <c r="CJ107" s="42">
        <v>0</v>
      </c>
      <c r="CK107" s="42">
        <v>0</v>
      </c>
      <c r="CL107" s="42">
        <v>60</v>
      </c>
      <c r="CM107" s="42">
        <v>15</v>
      </c>
      <c r="CN107" s="42">
        <v>15</v>
      </c>
      <c r="CO107" s="42">
        <v>15</v>
      </c>
      <c r="CP107" s="42">
        <v>15</v>
      </c>
      <c r="DA107" s="34"/>
      <c r="DB107" s="34"/>
      <c r="DC107" s="34"/>
      <c r="DD107" s="34"/>
      <c r="DE107" s="34"/>
      <c r="DF107" s="34"/>
    </row>
    <row r="108" spans="1:110" s="36" customFormat="1" ht="15" hidden="1" customHeight="1" x14ac:dyDescent="0.2">
      <c r="A108" s="39" t="str">
        <f t="shared" si="127"/>
        <v>5110200106</v>
      </c>
      <c r="B108" s="92"/>
      <c r="C108" s="92"/>
      <c r="D108" s="92"/>
      <c r="E108" s="92"/>
      <c r="F108" s="92"/>
      <c r="G108" s="93" t="s">
        <v>317</v>
      </c>
      <c r="H108" s="48" t="s">
        <v>164</v>
      </c>
      <c r="I108" s="47" t="s">
        <v>165</v>
      </c>
      <c r="J108" s="42">
        <v>0</v>
      </c>
      <c r="K108" s="42">
        <v>25</v>
      </c>
      <c r="L108" s="42">
        <v>6</v>
      </c>
      <c r="M108" s="42">
        <v>7</v>
      </c>
      <c r="N108" s="42">
        <v>6</v>
      </c>
      <c r="O108" s="42">
        <v>6</v>
      </c>
      <c r="P108" s="42">
        <v>0</v>
      </c>
      <c r="Q108" s="42">
        <v>0</v>
      </c>
      <c r="R108" s="42">
        <v>0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25</v>
      </c>
      <c r="AB108" s="42">
        <v>6</v>
      </c>
      <c r="AC108" s="42">
        <v>7</v>
      </c>
      <c r="AD108" s="42">
        <v>6</v>
      </c>
      <c r="AE108" s="42">
        <v>6</v>
      </c>
      <c r="AF108" s="42">
        <v>0</v>
      </c>
      <c r="AG108" s="42">
        <v>0</v>
      </c>
      <c r="AH108" s="42">
        <v>0</v>
      </c>
      <c r="AI108" s="42">
        <v>0</v>
      </c>
      <c r="AJ108" s="42">
        <v>0</v>
      </c>
      <c r="AK108" s="42">
        <v>0</v>
      </c>
      <c r="AL108" s="42">
        <v>0</v>
      </c>
      <c r="AM108" s="42"/>
      <c r="AN108" s="42">
        <v>0</v>
      </c>
      <c r="AO108" s="42"/>
      <c r="AP108" s="42">
        <v>25</v>
      </c>
      <c r="AQ108" s="42">
        <v>6</v>
      </c>
      <c r="AR108" s="42">
        <v>7</v>
      </c>
      <c r="AS108" s="42">
        <v>6</v>
      </c>
      <c r="AT108" s="42">
        <v>6</v>
      </c>
      <c r="AU108" s="42">
        <v>0</v>
      </c>
      <c r="AV108" s="42">
        <v>0</v>
      </c>
      <c r="AW108" s="42">
        <v>0</v>
      </c>
      <c r="AX108" s="42">
        <v>0</v>
      </c>
      <c r="AY108" s="42">
        <v>0</v>
      </c>
      <c r="AZ108" s="42">
        <v>0</v>
      </c>
      <c r="BA108" s="42">
        <v>0</v>
      </c>
      <c r="BB108" s="42"/>
      <c r="BC108" s="42">
        <v>0</v>
      </c>
      <c r="BD108" s="42"/>
      <c r="BE108" s="42">
        <v>25</v>
      </c>
      <c r="BF108" s="42">
        <v>6</v>
      </c>
      <c r="BG108" s="42">
        <v>7</v>
      </c>
      <c r="BH108" s="42">
        <v>6</v>
      </c>
      <c r="BI108" s="42">
        <v>6</v>
      </c>
      <c r="BJ108" s="42">
        <v>0</v>
      </c>
      <c r="BK108" s="42">
        <v>0</v>
      </c>
      <c r="BL108" s="42">
        <v>0</v>
      </c>
      <c r="BM108" s="42">
        <v>0</v>
      </c>
      <c r="BN108" s="42">
        <v>0</v>
      </c>
      <c r="BO108" s="42">
        <v>0</v>
      </c>
      <c r="BP108" s="42">
        <v>0</v>
      </c>
      <c r="BQ108" s="42">
        <v>0</v>
      </c>
      <c r="BR108" s="42">
        <v>25</v>
      </c>
      <c r="BS108" s="42">
        <v>6</v>
      </c>
      <c r="BT108" s="42">
        <v>7</v>
      </c>
      <c r="BU108" s="42">
        <v>6</v>
      </c>
      <c r="BV108" s="42">
        <v>6</v>
      </c>
      <c r="BW108" s="42">
        <v>0</v>
      </c>
      <c r="BX108" s="42">
        <v>0</v>
      </c>
      <c r="BY108" s="42">
        <v>0</v>
      </c>
      <c r="BZ108" s="42">
        <v>0</v>
      </c>
      <c r="CA108" s="42">
        <v>0</v>
      </c>
      <c r="CB108" s="42">
        <v>25</v>
      </c>
      <c r="CC108" s="42">
        <v>6</v>
      </c>
      <c r="CD108" s="42">
        <v>7</v>
      </c>
      <c r="CE108" s="42">
        <v>6</v>
      </c>
      <c r="CF108" s="42">
        <v>6</v>
      </c>
      <c r="CG108" s="42">
        <v>0</v>
      </c>
      <c r="CH108" s="42">
        <v>0</v>
      </c>
      <c r="CI108" s="42">
        <v>0</v>
      </c>
      <c r="CJ108" s="42">
        <v>0</v>
      </c>
      <c r="CK108" s="42">
        <v>0</v>
      </c>
      <c r="CL108" s="42">
        <v>25</v>
      </c>
      <c r="CM108" s="42">
        <v>6</v>
      </c>
      <c r="CN108" s="42">
        <v>7</v>
      </c>
      <c r="CO108" s="42">
        <v>6</v>
      </c>
      <c r="CP108" s="42">
        <v>6</v>
      </c>
      <c r="DA108" s="34"/>
      <c r="DB108" s="34"/>
      <c r="DC108" s="34"/>
      <c r="DD108" s="34"/>
      <c r="DE108" s="34"/>
      <c r="DF108" s="34"/>
    </row>
    <row r="109" spans="1:110" s="36" customFormat="1" ht="11.25" hidden="1" customHeight="1" x14ac:dyDescent="0.2">
      <c r="A109" s="39" t="str">
        <f t="shared" si="127"/>
        <v>5110200107</v>
      </c>
      <c r="B109" s="92"/>
      <c r="C109" s="92"/>
      <c r="D109" s="92"/>
      <c r="E109" s="92"/>
      <c r="F109" s="92"/>
      <c r="G109" s="93"/>
      <c r="H109" s="48" t="s">
        <v>166</v>
      </c>
      <c r="I109" s="47" t="s">
        <v>167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2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42">
        <v>0</v>
      </c>
      <c r="AA109" s="42">
        <v>0</v>
      </c>
      <c r="AB109" s="42">
        <v>0</v>
      </c>
      <c r="AC109" s="42">
        <v>0</v>
      </c>
      <c r="AD109" s="42">
        <v>0</v>
      </c>
      <c r="AE109" s="42">
        <v>0</v>
      </c>
      <c r="AF109" s="42">
        <v>0</v>
      </c>
      <c r="AG109" s="42">
        <v>0</v>
      </c>
      <c r="AH109" s="42">
        <v>0</v>
      </c>
      <c r="AI109" s="42">
        <v>0</v>
      </c>
      <c r="AJ109" s="42">
        <v>0</v>
      </c>
      <c r="AK109" s="42">
        <v>0</v>
      </c>
      <c r="AL109" s="42">
        <v>0</v>
      </c>
      <c r="AM109" s="42"/>
      <c r="AN109" s="42">
        <v>0</v>
      </c>
      <c r="AO109" s="42"/>
      <c r="AP109" s="42">
        <v>0</v>
      </c>
      <c r="AQ109" s="42">
        <v>0</v>
      </c>
      <c r="AR109" s="42">
        <v>0</v>
      </c>
      <c r="AS109" s="42">
        <v>0</v>
      </c>
      <c r="AT109" s="42">
        <v>0</v>
      </c>
      <c r="AU109" s="42">
        <v>0</v>
      </c>
      <c r="AV109" s="42">
        <v>0</v>
      </c>
      <c r="AW109" s="42">
        <v>0</v>
      </c>
      <c r="AX109" s="42">
        <v>0</v>
      </c>
      <c r="AY109" s="42">
        <v>0</v>
      </c>
      <c r="AZ109" s="42">
        <v>0</v>
      </c>
      <c r="BA109" s="42">
        <v>0</v>
      </c>
      <c r="BB109" s="42"/>
      <c r="BC109" s="42">
        <v>0</v>
      </c>
      <c r="BD109" s="42"/>
      <c r="BE109" s="42">
        <v>0</v>
      </c>
      <c r="BF109" s="42">
        <v>0</v>
      </c>
      <c r="BG109" s="42">
        <v>0</v>
      </c>
      <c r="BH109" s="42">
        <v>0</v>
      </c>
      <c r="BI109" s="42">
        <v>0</v>
      </c>
      <c r="BJ109" s="42">
        <v>0</v>
      </c>
      <c r="BK109" s="42">
        <v>0</v>
      </c>
      <c r="BL109" s="42">
        <v>0</v>
      </c>
      <c r="BM109" s="42">
        <v>0</v>
      </c>
      <c r="BN109" s="42">
        <v>0</v>
      </c>
      <c r="BO109" s="42">
        <v>0</v>
      </c>
      <c r="BP109" s="42">
        <v>0</v>
      </c>
      <c r="BQ109" s="42">
        <v>0</v>
      </c>
      <c r="BR109" s="42">
        <v>0</v>
      </c>
      <c r="BS109" s="42">
        <v>0</v>
      </c>
      <c r="BT109" s="42">
        <v>0</v>
      </c>
      <c r="BU109" s="42">
        <v>0</v>
      </c>
      <c r="BV109" s="42">
        <v>0</v>
      </c>
      <c r="BW109" s="42">
        <v>0</v>
      </c>
      <c r="BX109" s="42">
        <v>0</v>
      </c>
      <c r="BY109" s="42">
        <v>0</v>
      </c>
      <c r="BZ109" s="42">
        <v>0</v>
      </c>
      <c r="CA109" s="42">
        <v>0</v>
      </c>
      <c r="CB109" s="42">
        <v>0</v>
      </c>
      <c r="CC109" s="42">
        <v>0</v>
      </c>
      <c r="CD109" s="42">
        <v>0</v>
      </c>
      <c r="CE109" s="42">
        <v>0</v>
      </c>
      <c r="CF109" s="42">
        <v>0</v>
      </c>
      <c r="CG109" s="42">
        <v>0</v>
      </c>
      <c r="CH109" s="42">
        <v>0</v>
      </c>
      <c r="CI109" s="42">
        <v>0</v>
      </c>
      <c r="CJ109" s="42">
        <v>0</v>
      </c>
      <c r="CK109" s="42">
        <v>0</v>
      </c>
      <c r="CL109" s="42">
        <v>0</v>
      </c>
      <c r="CM109" s="42">
        <v>0</v>
      </c>
      <c r="CN109" s="42">
        <v>0</v>
      </c>
      <c r="CO109" s="42">
        <v>0</v>
      </c>
      <c r="CP109" s="42">
        <v>0</v>
      </c>
      <c r="DA109" s="34"/>
      <c r="DB109" s="34"/>
      <c r="DC109" s="34"/>
      <c r="DD109" s="34"/>
      <c r="DE109" s="34"/>
      <c r="DF109" s="34"/>
    </row>
    <row r="110" spans="1:110" s="36" customFormat="1" ht="18" hidden="1" customHeight="1" x14ac:dyDescent="0.2">
      <c r="A110" s="39" t="str">
        <f t="shared" si="127"/>
        <v>5110200108</v>
      </c>
      <c r="B110" s="92"/>
      <c r="C110" s="92"/>
      <c r="D110" s="92"/>
      <c r="E110" s="92"/>
      <c r="F110" s="92"/>
      <c r="G110" s="93" t="s">
        <v>301</v>
      </c>
      <c r="H110" s="48" t="s">
        <v>168</v>
      </c>
      <c r="I110" s="47" t="s">
        <v>169</v>
      </c>
      <c r="J110" s="42">
        <v>0</v>
      </c>
      <c r="K110" s="42">
        <v>75</v>
      </c>
      <c r="L110" s="42">
        <v>19</v>
      </c>
      <c r="M110" s="42">
        <v>19</v>
      </c>
      <c r="N110" s="42">
        <v>19</v>
      </c>
      <c r="O110" s="42">
        <v>18</v>
      </c>
      <c r="P110" s="42">
        <v>0</v>
      </c>
      <c r="Q110" s="42">
        <v>0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75</v>
      </c>
      <c r="AB110" s="42">
        <v>19</v>
      </c>
      <c r="AC110" s="42">
        <v>19</v>
      </c>
      <c r="AD110" s="42">
        <v>19</v>
      </c>
      <c r="AE110" s="42">
        <v>18</v>
      </c>
      <c r="AF110" s="42">
        <v>0</v>
      </c>
      <c r="AG110" s="42">
        <v>0</v>
      </c>
      <c r="AH110" s="42">
        <v>0</v>
      </c>
      <c r="AI110" s="42">
        <v>0</v>
      </c>
      <c r="AJ110" s="42">
        <v>0</v>
      </c>
      <c r="AK110" s="42">
        <v>0</v>
      </c>
      <c r="AL110" s="42">
        <v>0</v>
      </c>
      <c r="AM110" s="42"/>
      <c r="AN110" s="42">
        <v>0</v>
      </c>
      <c r="AO110" s="42"/>
      <c r="AP110" s="42">
        <v>75</v>
      </c>
      <c r="AQ110" s="42">
        <v>19</v>
      </c>
      <c r="AR110" s="42">
        <v>19</v>
      </c>
      <c r="AS110" s="42">
        <v>19</v>
      </c>
      <c r="AT110" s="42">
        <v>18</v>
      </c>
      <c r="AU110" s="42">
        <v>0</v>
      </c>
      <c r="AV110" s="42">
        <v>0</v>
      </c>
      <c r="AW110" s="42">
        <v>0</v>
      </c>
      <c r="AX110" s="42">
        <v>0</v>
      </c>
      <c r="AY110" s="42">
        <v>0</v>
      </c>
      <c r="AZ110" s="42">
        <v>0</v>
      </c>
      <c r="BA110" s="42">
        <v>0</v>
      </c>
      <c r="BB110" s="42"/>
      <c r="BC110" s="42">
        <v>0</v>
      </c>
      <c r="BD110" s="42"/>
      <c r="BE110" s="42">
        <v>75</v>
      </c>
      <c r="BF110" s="42">
        <v>19</v>
      </c>
      <c r="BG110" s="42">
        <v>19</v>
      </c>
      <c r="BH110" s="42">
        <v>19</v>
      </c>
      <c r="BI110" s="42">
        <v>18</v>
      </c>
      <c r="BJ110" s="42">
        <v>0</v>
      </c>
      <c r="BK110" s="42">
        <v>0</v>
      </c>
      <c r="BL110" s="42">
        <v>0</v>
      </c>
      <c r="BM110" s="42">
        <v>0</v>
      </c>
      <c r="BN110" s="42">
        <v>0</v>
      </c>
      <c r="BO110" s="42">
        <v>0</v>
      </c>
      <c r="BP110" s="42">
        <v>0</v>
      </c>
      <c r="BQ110" s="42">
        <v>0</v>
      </c>
      <c r="BR110" s="42">
        <v>75</v>
      </c>
      <c r="BS110" s="42">
        <v>19</v>
      </c>
      <c r="BT110" s="42">
        <v>19</v>
      </c>
      <c r="BU110" s="42">
        <v>19</v>
      </c>
      <c r="BV110" s="42">
        <v>18</v>
      </c>
      <c r="BW110" s="42">
        <v>0</v>
      </c>
      <c r="BX110" s="42">
        <v>0</v>
      </c>
      <c r="BY110" s="42">
        <v>0</v>
      </c>
      <c r="BZ110" s="42">
        <v>0</v>
      </c>
      <c r="CA110" s="42">
        <v>0</v>
      </c>
      <c r="CB110" s="42">
        <v>75</v>
      </c>
      <c r="CC110" s="42">
        <v>19</v>
      </c>
      <c r="CD110" s="42">
        <v>19</v>
      </c>
      <c r="CE110" s="42">
        <v>19</v>
      </c>
      <c r="CF110" s="42">
        <v>18</v>
      </c>
      <c r="CG110" s="42">
        <v>0</v>
      </c>
      <c r="CH110" s="42">
        <v>0</v>
      </c>
      <c r="CI110" s="42">
        <v>0</v>
      </c>
      <c r="CJ110" s="42">
        <v>0</v>
      </c>
      <c r="CK110" s="42">
        <v>0</v>
      </c>
      <c r="CL110" s="42">
        <v>75</v>
      </c>
      <c r="CM110" s="42">
        <v>19</v>
      </c>
      <c r="CN110" s="42">
        <v>19</v>
      </c>
      <c r="CO110" s="42">
        <v>19</v>
      </c>
      <c r="CP110" s="42">
        <v>18</v>
      </c>
      <c r="DA110" s="34"/>
      <c r="DB110" s="34"/>
      <c r="DC110" s="34"/>
      <c r="DD110" s="34"/>
      <c r="DE110" s="34"/>
      <c r="DF110" s="34"/>
    </row>
    <row r="111" spans="1:110" s="36" customFormat="1" ht="16.5" hidden="1" customHeight="1" x14ac:dyDescent="0.2">
      <c r="A111" s="39" t="str">
        <f t="shared" si="127"/>
        <v>5110200109</v>
      </c>
      <c r="B111" s="92"/>
      <c r="C111" s="92"/>
      <c r="D111" s="92"/>
      <c r="E111" s="92"/>
      <c r="F111" s="92"/>
      <c r="G111" s="93" t="s">
        <v>309</v>
      </c>
      <c r="H111" s="48" t="s">
        <v>170</v>
      </c>
      <c r="I111" s="47" t="s">
        <v>171</v>
      </c>
      <c r="J111" s="42">
        <v>0</v>
      </c>
      <c r="K111" s="42">
        <v>5621</v>
      </c>
      <c r="L111" s="42">
        <v>1391</v>
      </c>
      <c r="M111" s="42">
        <v>1410</v>
      </c>
      <c r="N111" s="42">
        <v>2410</v>
      </c>
      <c r="O111" s="42">
        <v>410</v>
      </c>
      <c r="P111" s="42">
        <v>50</v>
      </c>
      <c r="Q111" s="42">
        <v>50</v>
      </c>
      <c r="R111" s="42">
        <v>100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0</v>
      </c>
      <c r="AA111" s="42">
        <v>5621</v>
      </c>
      <c r="AB111" s="42">
        <v>1391</v>
      </c>
      <c r="AC111" s="42">
        <v>1410</v>
      </c>
      <c r="AD111" s="42">
        <v>2410</v>
      </c>
      <c r="AE111" s="42">
        <v>410</v>
      </c>
      <c r="AF111" s="42">
        <v>50</v>
      </c>
      <c r="AG111" s="42">
        <v>50</v>
      </c>
      <c r="AH111" s="42">
        <v>100</v>
      </c>
      <c r="AI111" s="42">
        <v>0</v>
      </c>
      <c r="AJ111" s="42">
        <v>0</v>
      </c>
      <c r="AK111" s="42">
        <v>0</v>
      </c>
      <c r="AL111" s="42">
        <v>0</v>
      </c>
      <c r="AM111" s="42"/>
      <c r="AN111" s="42">
        <v>0</v>
      </c>
      <c r="AO111" s="42"/>
      <c r="AP111" s="42">
        <v>5621</v>
      </c>
      <c r="AQ111" s="42">
        <v>1391</v>
      </c>
      <c r="AR111" s="42">
        <v>1410</v>
      </c>
      <c r="AS111" s="42">
        <v>2410</v>
      </c>
      <c r="AT111" s="42">
        <v>410</v>
      </c>
      <c r="AU111" s="42">
        <v>50</v>
      </c>
      <c r="AV111" s="42">
        <v>50</v>
      </c>
      <c r="AW111" s="42">
        <v>100</v>
      </c>
      <c r="AX111" s="42">
        <v>0</v>
      </c>
      <c r="AY111" s="42">
        <v>0</v>
      </c>
      <c r="AZ111" s="42">
        <v>0</v>
      </c>
      <c r="BA111" s="42">
        <v>0</v>
      </c>
      <c r="BB111" s="42"/>
      <c r="BC111" s="42">
        <v>0</v>
      </c>
      <c r="BD111" s="42"/>
      <c r="BE111" s="42">
        <v>5621</v>
      </c>
      <c r="BF111" s="42">
        <v>1391</v>
      </c>
      <c r="BG111" s="42">
        <v>1410</v>
      </c>
      <c r="BH111" s="42">
        <v>2410</v>
      </c>
      <c r="BI111" s="42">
        <v>410</v>
      </c>
      <c r="BJ111" s="42">
        <v>50</v>
      </c>
      <c r="BK111" s="42">
        <v>50</v>
      </c>
      <c r="BL111" s="42">
        <v>100</v>
      </c>
      <c r="BM111" s="42">
        <v>0</v>
      </c>
      <c r="BN111" s="42">
        <v>0</v>
      </c>
      <c r="BO111" s="42">
        <v>0</v>
      </c>
      <c r="BP111" s="42">
        <v>0</v>
      </c>
      <c r="BQ111" s="42">
        <v>0</v>
      </c>
      <c r="BR111" s="42">
        <v>5621</v>
      </c>
      <c r="BS111" s="42">
        <v>1391</v>
      </c>
      <c r="BT111" s="42">
        <v>1410</v>
      </c>
      <c r="BU111" s="42">
        <v>2410</v>
      </c>
      <c r="BV111" s="42">
        <v>410</v>
      </c>
      <c r="BW111" s="42">
        <v>0</v>
      </c>
      <c r="BX111" s="42">
        <v>0</v>
      </c>
      <c r="BY111" s="42">
        <v>0</v>
      </c>
      <c r="BZ111" s="42">
        <v>0</v>
      </c>
      <c r="CA111" s="42">
        <v>0</v>
      </c>
      <c r="CB111" s="42">
        <v>5621</v>
      </c>
      <c r="CC111" s="42">
        <v>1391</v>
      </c>
      <c r="CD111" s="42">
        <v>1410</v>
      </c>
      <c r="CE111" s="42">
        <v>2410</v>
      </c>
      <c r="CF111" s="42">
        <v>410</v>
      </c>
      <c r="CG111" s="42">
        <v>0</v>
      </c>
      <c r="CH111" s="42">
        <v>0</v>
      </c>
      <c r="CI111" s="42">
        <v>0</v>
      </c>
      <c r="CJ111" s="42">
        <v>0</v>
      </c>
      <c r="CK111" s="42">
        <v>0</v>
      </c>
      <c r="CL111" s="42">
        <v>5621</v>
      </c>
      <c r="CM111" s="42">
        <v>1391</v>
      </c>
      <c r="CN111" s="42">
        <v>1410</v>
      </c>
      <c r="CO111" s="42">
        <v>2410</v>
      </c>
      <c r="CP111" s="42">
        <v>410</v>
      </c>
      <c r="DA111" s="34"/>
      <c r="DB111" s="34"/>
      <c r="DC111" s="34"/>
      <c r="DD111" s="34"/>
      <c r="DE111" s="34"/>
      <c r="DF111" s="34"/>
    </row>
    <row r="112" spans="1:110" ht="14.25" hidden="1" customHeight="1" x14ac:dyDescent="0.2">
      <c r="A112" s="39" t="str">
        <f t="shared" si="127"/>
        <v>5110200130</v>
      </c>
      <c r="B112" s="92"/>
      <c r="C112" s="92"/>
      <c r="D112" s="92"/>
      <c r="E112" s="92"/>
      <c r="F112" s="92"/>
      <c r="G112" s="93" t="s">
        <v>316</v>
      </c>
      <c r="H112" s="48" t="s">
        <v>172</v>
      </c>
      <c r="I112" s="47" t="s">
        <v>173</v>
      </c>
      <c r="J112" s="42">
        <v>0</v>
      </c>
      <c r="K112" s="42">
        <v>100</v>
      </c>
      <c r="L112" s="42">
        <v>25</v>
      </c>
      <c r="M112" s="42">
        <v>25</v>
      </c>
      <c r="N112" s="42">
        <v>25</v>
      </c>
      <c r="O112" s="42">
        <v>25</v>
      </c>
      <c r="P112" s="42">
        <v>0</v>
      </c>
      <c r="Q112" s="42">
        <v>0</v>
      </c>
      <c r="R112" s="42">
        <v>0</v>
      </c>
      <c r="S112" s="42">
        <v>0</v>
      </c>
      <c r="T112" s="42">
        <v>0</v>
      </c>
      <c r="U112" s="42">
        <v>0</v>
      </c>
      <c r="V112" s="42">
        <v>0</v>
      </c>
      <c r="W112" s="42">
        <v>0</v>
      </c>
      <c r="X112" s="42">
        <v>0</v>
      </c>
      <c r="Y112" s="42">
        <v>0</v>
      </c>
      <c r="Z112" s="42">
        <v>0</v>
      </c>
      <c r="AA112" s="42">
        <v>100</v>
      </c>
      <c r="AB112" s="42">
        <v>25</v>
      </c>
      <c r="AC112" s="42">
        <v>25</v>
      </c>
      <c r="AD112" s="42">
        <v>25</v>
      </c>
      <c r="AE112" s="42">
        <v>25</v>
      </c>
      <c r="AF112" s="42">
        <v>0</v>
      </c>
      <c r="AG112" s="42">
        <v>0</v>
      </c>
      <c r="AH112" s="42">
        <v>0</v>
      </c>
      <c r="AI112" s="42">
        <v>0</v>
      </c>
      <c r="AJ112" s="42">
        <v>0</v>
      </c>
      <c r="AK112" s="42">
        <v>0</v>
      </c>
      <c r="AL112" s="42">
        <v>0</v>
      </c>
      <c r="AM112" s="42"/>
      <c r="AN112" s="42">
        <v>0</v>
      </c>
      <c r="AO112" s="42"/>
      <c r="AP112" s="42">
        <v>100</v>
      </c>
      <c r="AQ112" s="42">
        <v>25</v>
      </c>
      <c r="AR112" s="42">
        <v>25</v>
      </c>
      <c r="AS112" s="42">
        <v>25</v>
      </c>
      <c r="AT112" s="42">
        <v>25</v>
      </c>
      <c r="AU112" s="42">
        <v>0</v>
      </c>
      <c r="AV112" s="42">
        <v>0</v>
      </c>
      <c r="AW112" s="42">
        <v>0</v>
      </c>
      <c r="AX112" s="42">
        <v>0</v>
      </c>
      <c r="AY112" s="42">
        <v>0</v>
      </c>
      <c r="AZ112" s="42">
        <v>0</v>
      </c>
      <c r="BA112" s="42">
        <v>0</v>
      </c>
      <c r="BB112" s="42"/>
      <c r="BC112" s="42">
        <v>0</v>
      </c>
      <c r="BD112" s="42"/>
      <c r="BE112" s="42">
        <v>100</v>
      </c>
      <c r="BF112" s="42">
        <v>25</v>
      </c>
      <c r="BG112" s="42">
        <v>25</v>
      </c>
      <c r="BH112" s="42">
        <v>25</v>
      </c>
      <c r="BI112" s="42">
        <v>25</v>
      </c>
      <c r="BJ112" s="42">
        <v>0</v>
      </c>
      <c r="BK112" s="42">
        <v>0</v>
      </c>
      <c r="BL112" s="42">
        <v>0</v>
      </c>
      <c r="BM112" s="42">
        <v>0</v>
      </c>
      <c r="BN112" s="42">
        <v>0</v>
      </c>
      <c r="BO112" s="42">
        <v>0</v>
      </c>
      <c r="BP112" s="42">
        <v>0</v>
      </c>
      <c r="BQ112" s="42">
        <v>0</v>
      </c>
      <c r="BR112" s="42">
        <v>100</v>
      </c>
      <c r="BS112" s="42">
        <v>25</v>
      </c>
      <c r="BT112" s="42">
        <v>25</v>
      </c>
      <c r="BU112" s="42">
        <v>25</v>
      </c>
      <c r="BV112" s="42">
        <v>25</v>
      </c>
      <c r="BW112" s="42">
        <v>0</v>
      </c>
      <c r="BX112" s="42">
        <v>0</v>
      </c>
      <c r="BY112" s="42">
        <v>0</v>
      </c>
      <c r="BZ112" s="42">
        <v>0</v>
      </c>
      <c r="CA112" s="42">
        <v>0</v>
      </c>
      <c r="CB112" s="42">
        <v>100</v>
      </c>
      <c r="CC112" s="42">
        <v>25</v>
      </c>
      <c r="CD112" s="42">
        <v>25</v>
      </c>
      <c r="CE112" s="42">
        <v>25</v>
      </c>
      <c r="CF112" s="42">
        <v>25</v>
      </c>
      <c r="CG112" s="42">
        <v>0</v>
      </c>
      <c r="CH112" s="42">
        <v>0</v>
      </c>
      <c r="CI112" s="42">
        <v>0</v>
      </c>
      <c r="CJ112" s="42">
        <v>0</v>
      </c>
      <c r="CK112" s="42">
        <v>0</v>
      </c>
      <c r="CL112" s="42">
        <v>100</v>
      </c>
      <c r="CM112" s="42">
        <v>25</v>
      </c>
      <c r="CN112" s="42">
        <v>25</v>
      </c>
      <c r="CO112" s="42">
        <v>25</v>
      </c>
      <c r="CP112" s="42">
        <v>25</v>
      </c>
      <c r="DA112" s="34"/>
      <c r="DB112" s="34"/>
      <c r="DC112" s="34"/>
      <c r="DD112" s="34"/>
      <c r="DE112" s="34"/>
      <c r="DF112" s="34"/>
    </row>
    <row r="113" spans="1:110" s="36" customFormat="1" hidden="1" x14ac:dyDescent="0.2">
      <c r="A113" s="30" t="str">
        <f t="shared" si="127"/>
        <v>51102002</v>
      </c>
      <c r="B113" s="92"/>
      <c r="C113" s="92"/>
      <c r="D113" s="92"/>
      <c r="E113" s="92"/>
      <c r="F113" s="92" t="s">
        <v>310</v>
      </c>
      <c r="G113" s="92"/>
      <c r="H113" s="53">
        <v>2002</v>
      </c>
      <c r="I113" s="32" t="s">
        <v>174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0</v>
      </c>
      <c r="AB113" s="42">
        <v>0</v>
      </c>
      <c r="AC113" s="42">
        <v>0</v>
      </c>
      <c r="AD113" s="42">
        <v>0</v>
      </c>
      <c r="AE113" s="42">
        <v>0</v>
      </c>
      <c r="AF113" s="42">
        <v>0</v>
      </c>
      <c r="AG113" s="42">
        <v>0</v>
      </c>
      <c r="AH113" s="42">
        <v>0</v>
      </c>
      <c r="AI113" s="42">
        <v>0</v>
      </c>
      <c r="AJ113" s="42">
        <v>0</v>
      </c>
      <c r="AK113" s="42">
        <v>0</v>
      </c>
      <c r="AL113" s="42">
        <v>0</v>
      </c>
      <c r="AM113" s="42"/>
      <c r="AN113" s="42">
        <v>0</v>
      </c>
      <c r="AO113" s="42"/>
      <c r="AP113" s="42">
        <v>0</v>
      </c>
      <c r="AQ113" s="42">
        <v>0</v>
      </c>
      <c r="AR113" s="42">
        <v>0</v>
      </c>
      <c r="AS113" s="42">
        <v>0</v>
      </c>
      <c r="AT113" s="42">
        <v>0</v>
      </c>
      <c r="AU113" s="42">
        <v>0</v>
      </c>
      <c r="AV113" s="42">
        <v>0</v>
      </c>
      <c r="AW113" s="42">
        <v>0</v>
      </c>
      <c r="AX113" s="42">
        <v>0</v>
      </c>
      <c r="AY113" s="42">
        <v>0</v>
      </c>
      <c r="AZ113" s="42">
        <v>0</v>
      </c>
      <c r="BA113" s="42">
        <v>0</v>
      </c>
      <c r="BB113" s="42"/>
      <c r="BC113" s="42">
        <v>0</v>
      </c>
      <c r="BD113" s="42"/>
      <c r="BE113" s="42">
        <v>0</v>
      </c>
      <c r="BF113" s="42">
        <v>0</v>
      </c>
      <c r="BG113" s="42">
        <v>0</v>
      </c>
      <c r="BH113" s="42">
        <v>0</v>
      </c>
      <c r="BI113" s="42">
        <v>0</v>
      </c>
      <c r="BJ113" s="42">
        <v>0</v>
      </c>
      <c r="BK113" s="42">
        <v>0</v>
      </c>
      <c r="BL113" s="42">
        <v>0</v>
      </c>
      <c r="BM113" s="42">
        <v>0</v>
      </c>
      <c r="BN113" s="42">
        <v>0</v>
      </c>
      <c r="BO113" s="42">
        <v>0</v>
      </c>
      <c r="BP113" s="42">
        <v>0</v>
      </c>
      <c r="BQ113" s="42">
        <v>0</v>
      </c>
      <c r="BR113" s="42">
        <v>0</v>
      </c>
      <c r="BS113" s="42">
        <v>0</v>
      </c>
      <c r="BT113" s="42">
        <v>0</v>
      </c>
      <c r="BU113" s="42">
        <v>0</v>
      </c>
      <c r="BV113" s="42">
        <v>0</v>
      </c>
      <c r="BW113" s="42">
        <v>0</v>
      </c>
      <c r="BX113" s="42">
        <v>0</v>
      </c>
      <c r="BY113" s="42">
        <v>0</v>
      </c>
      <c r="BZ113" s="42">
        <v>0</v>
      </c>
      <c r="CA113" s="42">
        <v>0</v>
      </c>
      <c r="CB113" s="42">
        <v>0</v>
      </c>
      <c r="CC113" s="42">
        <v>0</v>
      </c>
      <c r="CD113" s="42">
        <v>0</v>
      </c>
      <c r="CE113" s="42">
        <v>0</v>
      </c>
      <c r="CF113" s="42">
        <v>0</v>
      </c>
      <c r="CG113" s="42">
        <v>0</v>
      </c>
      <c r="CH113" s="42">
        <v>0</v>
      </c>
      <c r="CI113" s="42">
        <v>0</v>
      </c>
      <c r="CJ113" s="42">
        <v>0</v>
      </c>
      <c r="CK113" s="42">
        <v>0</v>
      </c>
      <c r="CL113" s="42">
        <v>0</v>
      </c>
      <c r="CM113" s="42">
        <v>0</v>
      </c>
      <c r="CN113" s="42">
        <v>0</v>
      </c>
      <c r="CO113" s="42">
        <v>0</v>
      </c>
      <c r="CP113" s="42">
        <v>0</v>
      </c>
      <c r="DA113" s="50"/>
      <c r="DB113" s="50"/>
      <c r="DC113" s="50"/>
      <c r="DD113" s="50"/>
      <c r="DE113" s="50"/>
      <c r="DF113" s="50"/>
    </row>
    <row r="114" spans="1:110" s="36" customFormat="1" ht="15.75" hidden="1" customHeight="1" x14ac:dyDescent="0.2">
      <c r="A114" s="30" t="str">
        <f t="shared" si="127"/>
        <v>51102005</v>
      </c>
      <c r="B114" s="92"/>
      <c r="C114" s="92"/>
      <c r="D114" s="92"/>
      <c r="E114" s="92"/>
      <c r="F114" s="92" t="s">
        <v>318</v>
      </c>
      <c r="G114" s="92"/>
      <c r="H114" s="53">
        <v>2005</v>
      </c>
      <c r="I114" s="32" t="s">
        <v>175</v>
      </c>
      <c r="J114" s="33">
        <f t="shared" ref="J114:AL114" si="128">J115</f>
        <v>0</v>
      </c>
      <c r="K114" s="33">
        <f t="shared" si="128"/>
        <v>100</v>
      </c>
      <c r="L114" s="33">
        <f t="shared" si="128"/>
        <v>25</v>
      </c>
      <c r="M114" s="33">
        <f t="shared" si="128"/>
        <v>30</v>
      </c>
      <c r="N114" s="33">
        <f t="shared" si="128"/>
        <v>40</v>
      </c>
      <c r="O114" s="33">
        <f t="shared" si="128"/>
        <v>5</v>
      </c>
      <c r="P114" s="33">
        <f t="shared" si="128"/>
        <v>0</v>
      </c>
      <c r="Q114" s="33">
        <f t="shared" si="128"/>
        <v>0</v>
      </c>
      <c r="R114" s="33">
        <f t="shared" si="128"/>
        <v>0</v>
      </c>
      <c r="S114" s="33">
        <f t="shared" si="128"/>
        <v>0</v>
      </c>
      <c r="T114" s="33">
        <f t="shared" si="128"/>
        <v>0</v>
      </c>
      <c r="U114" s="33">
        <f t="shared" si="128"/>
        <v>0</v>
      </c>
      <c r="V114" s="33">
        <f t="shared" si="128"/>
        <v>0</v>
      </c>
      <c r="W114" s="33">
        <f t="shared" si="128"/>
        <v>0</v>
      </c>
      <c r="X114" s="33">
        <f t="shared" si="128"/>
        <v>0</v>
      </c>
      <c r="Y114" s="33">
        <f t="shared" si="128"/>
        <v>0</v>
      </c>
      <c r="Z114" s="33">
        <f t="shared" si="128"/>
        <v>0</v>
      </c>
      <c r="AA114" s="33">
        <f t="shared" si="128"/>
        <v>100</v>
      </c>
      <c r="AB114" s="33">
        <f t="shared" si="128"/>
        <v>25</v>
      </c>
      <c r="AC114" s="33">
        <f t="shared" si="128"/>
        <v>30</v>
      </c>
      <c r="AD114" s="33">
        <f t="shared" si="128"/>
        <v>40</v>
      </c>
      <c r="AE114" s="33">
        <f t="shared" si="128"/>
        <v>5</v>
      </c>
      <c r="AF114" s="33">
        <f t="shared" si="128"/>
        <v>0</v>
      </c>
      <c r="AG114" s="33">
        <f t="shared" si="128"/>
        <v>0</v>
      </c>
      <c r="AH114" s="33">
        <f t="shared" si="128"/>
        <v>0</v>
      </c>
      <c r="AI114" s="33">
        <f t="shared" si="128"/>
        <v>0</v>
      </c>
      <c r="AJ114" s="33">
        <f t="shared" si="128"/>
        <v>0</v>
      </c>
      <c r="AK114" s="33">
        <f t="shared" si="128"/>
        <v>0</v>
      </c>
      <c r="AL114" s="33">
        <f t="shared" si="128"/>
        <v>0</v>
      </c>
      <c r="AM114" s="33"/>
      <c r="AN114" s="33">
        <f>AN115</f>
        <v>0</v>
      </c>
      <c r="AO114" s="33"/>
      <c r="AP114" s="33">
        <f t="shared" ref="AP114:BA114" si="129">AP115</f>
        <v>100</v>
      </c>
      <c r="AQ114" s="33">
        <f t="shared" si="129"/>
        <v>25</v>
      </c>
      <c r="AR114" s="33">
        <f t="shared" si="129"/>
        <v>30</v>
      </c>
      <c r="AS114" s="33">
        <f t="shared" si="129"/>
        <v>40</v>
      </c>
      <c r="AT114" s="33">
        <f t="shared" si="129"/>
        <v>5</v>
      </c>
      <c r="AU114" s="33">
        <f t="shared" si="129"/>
        <v>0</v>
      </c>
      <c r="AV114" s="33">
        <f t="shared" si="129"/>
        <v>0</v>
      </c>
      <c r="AW114" s="33">
        <f t="shared" si="129"/>
        <v>0</v>
      </c>
      <c r="AX114" s="33">
        <f t="shared" si="129"/>
        <v>0</v>
      </c>
      <c r="AY114" s="33">
        <f t="shared" si="129"/>
        <v>0</v>
      </c>
      <c r="AZ114" s="33">
        <f t="shared" si="129"/>
        <v>0</v>
      </c>
      <c r="BA114" s="33">
        <f t="shared" si="129"/>
        <v>0</v>
      </c>
      <c r="BB114" s="33"/>
      <c r="BC114" s="33">
        <f>BC115</f>
        <v>0</v>
      </c>
      <c r="BD114" s="33"/>
      <c r="BE114" s="33">
        <f t="shared" ref="BE114:CP114" si="130">BE115</f>
        <v>100</v>
      </c>
      <c r="BF114" s="33">
        <f t="shared" si="130"/>
        <v>25</v>
      </c>
      <c r="BG114" s="33">
        <f t="shared" si="130"/>
        <v>30</v>
      </c>
      <c r="BH114" s="33">
        <f t="shared" si="130"/>
        <v>40</v>
      </c>
      <c r="BI114" s="33">
        <f t="shared" si="130"/>
        <v>5</v>
      </c>
      <c r="BJ114" s="33">
        <f t="shared" si="130"/>
        <v>0</v>
      </c>
      <c r="BK114" s="33">
        <f t="shared" si="130"/>
        <v>0</v>
      </c>
      <c r="BL114" s="33">
        <f t="shared" si="130"/>
        <v>0</v>
      </c>
      <c r="BM114" s="33">
        <f t="shared" si="130"/>
        <v>0</v>
      </c>
      <c r="BN114" s="33">
        <f t="shared" si="130"/>
        <v>0</v>
      </c>
      <c r="BO114" s="33">
        <f t="shared" si="130"/>
        <v>0</v>
      </c>
      <c r="BP114" s="33">
        <f t="shared" si="130"/>
        <v>0</v>
      </c>
      <c r="BQ114" s="33">
        <f t="shared" si="130"/>
        <v>0</v>
      </c>
      <c r="BR114" s="33">
        <f t="shared" si="130"/>
        <v>100</v>
      </c>
      <c r="BS114" s="33">
        <f t="shared" si="130"/>
        <v>25</v>
      </c>
      <c r="BT114" s="33">
        <f t="shared" si="130"/>
        <v>30</v>
      </c>
      <c r="BU114" s="33">
        <f t="shared" si="130"/>
        <v>40</v>
      </c>
      <c r="BV114" s="33">
        <f t="shared" si="130"/>
        <v>5</v>
      </c>
      <c r="BW114" s="33">
        <f t="shared" si="130"/>
        <v>0</v>
      </c>
      <c r="BX114" s="33">
        <f t="shared" si="130"/>
        <v>0</v>
      </c>
      <c r="BY114" s="33">
        <f t="shared" si="130"/>
        <v>0</v>
      </c>
      <c r="BZ114" s="33">
        <f t="shared" si="130"/>
        <v>0</v>
      </c>
      <c r="CA114" s="33">
        <f t="shared" si="130"/>
        <v>0</v>
      </c>
      <c r="CB114" s="33">
        <f t="shared" si="130"/>
        <v>100</v>
      </c>
      <c r="CC114" s="33">
        <f t="shared" si="130"/>
        <v>25</v>
      </c>
      <c r="CD114" s="33">
        <f t="shared" si="130"/>
        <v>30</v>
      </c>
      <c r="CE114" s="33">
        <f t="shared" si="130"/>
        <v>40</v>
      </c>
      <c r="CF114" s="33">
        <f t="shared" si="130"/>
        <v>5</v>
      </c>
      <c r="CG114" s="33">
        <f t="shared" si="130"/>
        <v>0</v>
      </c>
      <c r="CH114" s="33">
        <f t="shared" si="130"/>
        <v>0</v>
      </c>
      <c r="CI114" s="33">
        <f t="shared" si="130"/>
        <v>0</v>
      </c>
      <c r="CJ114" s="33">
        <f t="shared" si="130"/>
        <v>0</v>
      </c>
      <c r="CK114" s="33">
        <f t="shared" si="130"/>
        <v>0</v>
      </c>
      <c r="CL114" s="33">
        <f t="shared" si="130"/>
        <v>100</v>
      </c>
      <c r="CM114" s="33">
        <f t="shared" si="130"/>
        <v>25</v>
      </c>
      <c r="CN114" s="33">
        <f t="shared" si="130"/>
        <v>30</v>
      </c>
      <c r="CO114" s="33">
        <f t="shared" si="130"/>
        <v>40</v>
      </c>
      <c r="CP114" s="33">
        <f t="shared" si="130"/>
        <v>5</v>
      </c>
      <c r="DA114" s="34"/>
      <c r="DB114" s="34"/>
      <c r="DC114" s="34"/>
      <c r="DD114" s="34"/>
      <c r="DE114" s="34"/>
      <c r="DF114" s="34"/>
    </row>
    <row r="115" spans="1:110" ht="18" hidden="1" customHeight="1" x14ac:dyDescent="0.2">
      <c r="A115" s="39" t="str">
        <f t="shared" si="127"/>
        <v>5110200530</v>
      </c>
      <c r="B115" s="92"/>
      <c r="C115" s="92"/>
      <c r="D115" s="92"/>
      <c r="E115" s="92"/>
      <c r="F115" s="92"/>
      <c r="G115" s="93" t="s">
        <v>316</v>
      </c>
      <c r="H115" s="48" t="s">
        <v>176</v>
      </c>
      <c r="I115" s="47" t="s">
        <v>177</v>
      </c>
      <c r="J115" s="42">
        <v>0</v>
      </c>
      <c r="K115" s="42">
        <v>100</v>
      </c>
      <c r="L115" s="42">
        <v>25</v>
      </c>
      <c r="M115" s="42">
        <v>30</v>
      </c>
      <c r="N115" s="42">
        <v>40</v>
      </c>
      <c r="O115" s="42">
        <v>5</v>
      </c>
      <c r="P115" s="42">
        <v>0</v>
      </c>
      <c r="Q115" s="42">
        <v>0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100</v>
      </c>
      <c r="AB115" s="42">
        <v>25</v>
      </c>
      <c r="AC115" s="42">
        <v>30</v>
      </c>
      <c r="AD115" s="42">
        <v>40</v>
      </c>
      <c r="AE115" s="42">
        <v>5</v>
      </c>
      <c r="AF115" s="42">
        <v>0</v>
      </c>
      <c r="AG115" s="42">
        <v>0</v>
      </c>
      <c r="AH115" s="42">
        <v>0</v>
      </c>
      <c r="AI115" s="42">
        <v>0</v>
      </c>
      <c r="AJ115" s="42">
        <v>0</v>
      </c>
      <c r="AK115" s="42">
        <v>0</v>
      </c>
      <c r="AL115" s="42">
        <v>0</v>
      </c>
      <c r="AM115" s="42"/>
      <c r="AN115" s="42">
        <v>0</v>
      </c>
      <c r="AO115" s="42"/>
      <c r="AP115" s="42">
        <v>100</v>
      </c>
      <c r="AQ115" s="42">
        <v>25</v>
      </c>
      <c r="AR115" s="42">
        <v>30</v>
      </c>
      <c r="AS115" s="42">
        <v>40</v>
      </c>
      <c r="AT115" s="42">
        <v>5</v>
      </c>
      <c r="AU115" s="42">
        <v>0</v>
      </c>
      <c r="AV115" s="42">
        <v>0</v>
      </c>
      <c r="AW115" s="42">
        <v>0</v>
      </c>
      <c r="AX115" s="42">
        <v>0</v>
      </c>
      <c r="AY115" s="42">
        <v>0</v>
      </c>
      <c r="AZ115" s="42">
        <v>0</v>
      </c>
      <c r="BA115" s="42">
        <v>0</v>
      </c>
      <c r="BB115" s="42"/>
      <c r="BC115" s="42">
        <v>0</v>
      </c>
      <c r="BD115" s="42"/>
      <c r="BE115" s="42">
        <v>100</v>
      </c>
      <c r="BF115" s="42">
        <v>25</v>
      </c>
      <c r="BG115" s="42">
        <v>30</v>
      </c>
      <c r="BH115" s="42">
        <v>40</v>
      </c>
      <c r="BI115" s="42">
        <v>5</v>
      </c>
      <c r="BJ115" s="42">
        <v>0</v>
      </c>
      <c r="BK115" s="42">
        <v>0</v>
      </c>
      <c r="BL115" s="42">
        <v>0</v>
      </c>
      <c r="BM115" s="42">
        <v>0</v>
      </c>
      <c r="BN115" s="42">
        <v>0</v>
      </c>
      <c r="BO115" s="42">
        <v>0</v>
      </c>
      <c r="BP115" s="42">
        <v>0</v>
      </c>
      <c r="BQ115" s="42">
        <v>0</v>
      </c>
      <c r="BR115" s="42">
        <v>100</v>
      </c>
      <c r="BS115" s="42">
        <v>25</v>
      </c>
      <c r="BT115" s="42">
        <v>30</v>
      </c>
      <c r="BU115" s="42">
        <v>40</v>
      </c>
      <c r="BV115" s="42">
        <v>5</v>
      </c>
      <c r="BW115" s="42">
        <v>0</v>
      </c>
      <c r="BX115" s="42">
        <v>0</v>
      </c>
      <c r="BY115" s="42">
        <v>0</v>
      </c>
      <c r="BZ115" s="42">
        <v>0</v>
      </c>
      <c r="CA115" s="42">
        <v>0</v>
      </c>
      <c r="CB115" s="42">
        <v>100</v>
      </c>
      <c r="CC115" s="42">
        <v>25</v>
      </c>
      <c r="CD115" s="42">
        <v>30</v>
      </c>
      <c r="CE115" s="42">
        <v>40</v>
      </c>
      <c r="CF115" s="42">
        <v>5</v>
      </c>
      <c r="CG115" s="42">
        <v>0</v>
      </c>
      <c r="CH115" s="42">
        <v>0</v>
      </c>
      <c r="CI115" s="42">
        <v>0</v>
      </c>
      <c r="CJ115" s="42">
        <v>0</v>
      </c>
      <c r="CK115" s="42">
        <v>0</v>
      </c>
      <c r="CL115" s="42">
        <v>100</v>
      </c>
      <c r="CM115" s="42">
        <v>25</v>
      </c>
      <c r="CN115" s="42">
        <v>30</v>
      </c>
      <c r="CO115" s="42">
        <v>40</v>
      </c>
      <c r="CP115" s="42">
        <v>5</v>
      </c>
      <c r="DA115" s="34"/>
      <c r="DB115" s="34"/>
      <c r="DC115" s="34"/>
      <c r="DD115" s="34"/>
      <c r="DE115" s="34"/>
      <c r="DF115" s="34"/>
    </row>
    <row r="116" spans="1:110" s="36" customFormat="1" ht="14.25" hidden="1" customHeight="1" x14ac:dyDescent="0.2">
      <c r="A116" s="30" t="str">
        <f t="shared" si="127"/>
        <v>51102006</v>
      </c>
      <c r="B116" s="92"/>
      <c r="C116" s="92"/>
      <c r="D116" s="92"/>
      <c r="E116" s="92"/>
      <c r="F116" s="92" t="s">
        <v>317</v>
      </c>
      <c r="G116" s="92"/>
      <c r="H116" s="53">
        <v>2006</v>
      </c>
      <c r="I116" s="32" t="s">
        <v>178</v>
      </c>
      <c r="J116" s="33">
        <f t="shared" ref="J116:AL116" si="131">J117+J118</f>
        <v>0</v>
      </c>
      <c r="K116" s="33">
        <f t="shared" si="131"/>
        <v>1154</v>
      </c>
      <c r="L116" s="33">
        <f t="shared" si="131"/>
        <v>270</v>
      </c>
      <c r="M116" s="33">
        <f t="shared" si="131"/>
        <v>444</v>
      </c>
      <c r="N116" s="33">
        <f t="shared" si="131"/>
        <v>200</v>
      </c>
      <c r="O116" s="33">
        <f t="shared" si="131"/>
        <v>240</v>
      </c>
      <c r="P116" s="33">
        <f t="shared" si="131"/>
        <v>0</v>
      </c>
      <c r="Q116" s="33">
        <f t="shared" si="131"/>
        <v>0</v>
      </c>
      <c r="R116" s="33">
        <f t="shared" si="131"/>
        <v>0</v>
      </c>
      <c r="S116" s="33">
        <f t="shared" si="131"/>
        <v>0</v>
      </c>
      <c r="T116" s="33">
        <f t="shared" si="131"/>
        <v>0</v>
      </c>
      <c r="U116" s="33">
        <f t="shared" si="131"/>
        <v>0</v>
      </c>
      <c r="V116" s="33">
        <f t="shared" si="131"/>
        <v>0</v>
      </c>
      <c r="W116" s="33">
        <f t="shared" si="131"/>
        <v>0</v>
      </c>
      <c r="X116" s="33">
        <f t="shared" si="131"/>
        <v>0</v>
      </c>
      <c r="Y116" s="33">
        <f t="shared" si="131"/>
        <v>0</v>
      </c>
      <c r="Z116" s="33">
        <f t="shared" si="131"/>
        <v>0</v>
      </c>
      <c r="AA116" s="33">
        <f t="shared" si="131"/>
        <v>1154</v>
      </c>
      <c r="AB116" s="33">
        <f t="shared" si="131"/>
        <v>270</v>
      </c>
      <c r="AC116" s="33">
        <f t="shared" si="131"/>
        <v>444</v>
      </c>
      <c r="AD116" s="33">
        <f t="shared" si="131"/>
        <v>200</v>
      </c>
      <c r="AE116" s="33">
        <f t="shared" si="131"/>
        <v>240</v>
      </c>
      <c r="AF116" s="33">
        <f t="shared" si="131"/>
        <v>0</v>
      </c>
      <c r="AG116" s="33">
        <f t="shared" si="131"/>
        <v>0</v>
      </c>
      <c r="AH116" s="33">
        <f t="shared" si="131"/>
        <v>0</v>
      </c>
      <c r="AI116" s="33">
        <f t="shared" si="131"/>
        <v>0</v>
      </c>
      <c r="AJ116" s="33">
        <f t="shared" si="131"/>
        <v>0</v>
      </c>
      <c r="AK116" s="33">
        <f t="shared" si="131"/>
        <v>0</v>
      </c>
      <c r="AL116" s="33">
        <f t="shared" si="131"/>
        <v>0</v>
      </c>
      <c r="AM116" s="33"/>
      <c r="AN116" s="33">
        <f>AN117+AN118</f>
        <v>0</v>
      </c>
      <c r="AO116" s="33"/>
      <c r="AP116" s="33">
        <f t="shared" ref="AP116:BA116" si="132">AP117+AP118</f>
        <v>1154</v>
      </c>
      <c r="AQ116" s="33">
        <f t="shared" si="132"/>
        <v>270</v>
      </c>
      <c r="AR116" s="33">
        <f t="shared" si="132"/>
        <v>444</v>
      </c>
      <c r="AS116" s="33">
        <f t="shared" si="132"/>
        <v>200</v>
      </c>
      <c r="AT116" s="33">
        <f t="shared" si="132"/>
        <v>240</v>
      </c>
      <c r="AU116" s="33">
        <f t="shared" si="132"/>
        <v>0</v>
      </c>
      <c r="AV116" s="33">
        <f t="shared" si="132"/>
        <v>0</v>
      </c>
      <c r="AW116" s="33">
        <f t="shared" si="132"/>
        <v>0</v>
      </c>
      <c r="AX116" s="33">
        <f t="shared" si="132"/>
        <v>0</v>
      </c>
      <c r="AY116" s="33">
        <f t="shared" si="132"/>
        <v>0</v>
      </c>
      <c r="AZ116" s="33">
        <f t="shared" si="132"/>
        <v>0</v>
      </c>
      <c r="BA116" s="33">
        <f t="shared" si="132"/>
        <v>0</v>
      </c>
      <c r="BB116" s="33"/>
      <c r="BC116" s="33">
        <f>BC117+BC118</f>
        <v>0</v>
      </c>
      <c r="BD116" s="33"/>
      <c r="BE116" s="33">
        <f t="shared" ref="BE116:CP116" si="133">BE117+BE118</f>
        <v>1154</v>
      </c>
      <c r="BF116" s="33">
        <f t="shared" si="133"/>
        <v>270</v>
      </c>
      <c r="BG116" s="33">
        <f t="shared" si="133"/>
        <v>444</v>
      </c>
      <c r="BH116" s="33">
        <f t="shared" si="133"/>
        <v>200</v>
      </c>
      <c r="BI116" s="33">
        <f t="shared" si="133"/>
        <v>240</v>
      </c>
      <c r="BJ116" s="33">
        <f t="shared" si="133"/>
        <v>0</v>
      </c>
      <c r="BK116" s="33">
        <f t="shared" si="133"/>
        <v>0</v>
      </c>
      <c r="BL116" s="33">
        <f t="shared" si="133"/>
        <v>0</v>
      </c>
      <c r="BM116" s="33">
        <f t="shared" si="133"/>
        <v>0</v>
      </c>
      <c r="BN116" s="33">
        <f t="shared" si="133"/>
        <v>0</v>
      </c>
      <c r="BO116" s="33">
        <f t="shared" si="133"/>
        <v>0</v>
      </c>
      <c r="BP116" s="33">
        <f t="shared" si="133"/>
        <v>0</v>
      </c>
      <c r="BQ116" s="33">
        <f t="shared" si="133"/>
        <v>0</v>
      </c>
      <c r="BR116" s="33">
        <f t="shared" si="133"/>
        <v>1154</v>
      </c>
      <c r="BS116" s="33">
        <f t="shared" si="133"/>
        <v>270</v>
      </c>
      <c r="BT116" s="33">
        <f t="shared" si="133"/>
        <v>444</v>
      </c>
      <c r="BU116" s="33">
        <f t="shared" si="133"/>
        <v>200</v>
      </c>
      <c r="BV116" s="33">
        <f t="shared" si="133"/>
        <v>240</v>
      </c>
      <c r="BW116" s="33">
        <f t="shared" si="133"/>
        <v>0</v>
      </c>
      <c r="BX116" s="33">
        <f t="shared" si="133"/>
        <v>0</v>
      </c>
      <c r="BY116" s="33">
        <f t="shared" si="133"/>
        <v>0</v>
      </c>
      <c r="BZ116" s="33">
        <f t="shared" si="133"/>
        <v>0</v>
      </c>
      <c r="CA116" s="33">
        <f t="shared" si="133"/>
        <v>0</v>
      </c>
      <c r="CB116" s="33">
        <f t="shared" si="133"/>
        <v>1154</v>
      </c>
      <c r="CC116" s="33">
        <f t="shared" si="133"/>
        <v>270</v>
      </c>
      <c r="CD116" s="33">
        <f t="shared" si="133"/>
        <v>444</v>
      </c>
      <c r="CE116" s="33">
        <f t="shared" si="133"/>
        <v>200</v>
      </c>
      <c r="CF116" s="33">
        <f t="shared" si="133"/>
        <v>240</v>
      </c>
      <c r="CG116" s="33">
        <f t="shared" si="133"/>
        <v>0</v>
      </c>
      <c r="CH116" s="33">
        <f t="shared" si="133"/>
        <v>0</v>
      </c>
      <c r="CI116" s="33">
        <f t="shared" si="133"/>
        <v>0</v>
      </c>
      <c r="CJ116" s="33">
        <f t="shared" si="133"/>
        <v>0</v>
      </c>
      <c r="CK116" s="33">
        <f t="shared" si="133"/>
        <v>0</v>
      </c>
      <c r="CL116" s="33">
        <f t="shared" si="133"/>
        <v>1154</v>
      </c>
      <c r="CM116" s="33">
        <f t="shared" si="133"/>
        <v>270</v>
      </c>
      <c r="CN116" s="33">
        <f t="shared" si="133"/>
        <v>444</v>
      </c>
      <c r="CO116" s="33">
        <f t="shared" si="133"/>
        <v>200</v>
      </c>
      <c r="CP116" s="33">
        <f t="shared" si="133"/>
        <v>240</v>
      </c>
      <c r="DA116" s="34"/>
      <c r="DB116" s="34"/>
      <c r="DC116" s="34"/>
      <c r="DD116" s="34"/>
      <c r="DE116" s="34"/>
      <c r="DF116" s="34"/>
    </row>
    <row r="117" spans="1:110" s="46" customFormat="1" ht="18" hidden="1" customHeight="1" x14ac:dyDescent="0.2">
      <c r="A117" s="39" t="str">
        <f t="shared" si="127"/>
        <v>5110200601</v>
      </c>
      <c r="B117" s="92"/>
      <c r="C117" s="92"/>
      <c r="D117" s="92"/>
      <c r="E117" s="92"/>
      <c r="F117" s="92"/>
      <c r="G117" s="93" t="s">
        <v>93</v>
      </c>
      <c r="H117" s="48" t="s">
        <v>179</v>
      </c>
      <c r="I117" s="47" t="s">
        <v>180</v>
      </c>
      <c r="J117" s="42">
        <v>0</v>
      </c>
      <c r="K117" s="42">
        <v>874</v>
      </c>
      <c r="L117" s="42">
        <v>200</v>
      </c>
      <c r="M117" s="42">
        <v>324</v>
      </c>
      <c r="N117" s="42">
        <v>150</v>
      </c>
      <c r="O117" s="42">
        <v>200</v>
      </c>
      <c r="P117" s="42">
        <v>0</v>
      </c>
      <c r="Q117" s="42">
        <v>0</v>
      </c>
      <c r="R117" s="42">
        <v>0</v>
      </c>
      <c r="S117" s="42">
        <v>0</v>
      </c>
      <c r="T117" s="42">
        <v>0</v>
      </c>
      <c r="U117" s="42">
        <v>0</v>
      </c>
      <c r="V117" s="42">
        <v>0</v>
      </c>
      <c r="W117" s="42">
        <v>0</v>
      </c>
      <c r="X117" s="42">
        <v>0</v>
      </c>
      <c r="Y117" s="42">
        <v>0</v>
      </c>
      <c r="Z117" s="42">
        <v>0</v>
      </c>
      <c r="AA117" s="42">
        <v>874</v>
      </c>
      <c r="AB117" s="42">
        <v>200</v>
      </c>
      <c r="AC117" s="42">
        <v>324</v>
      </c>
      <c r="AD117" s="42">
        <v>150</v>
      </c>
      <c r="AE117" s="42">
        <v>200</v>
      </c>
      <c r="AF117" s="42">
        <v>0</v>
      </c>
      <c r="AG117" s="42">
        <v>0</v>
      </c>
      <c r="AH117" s="42">
        <v>0</v>
      </c>
      <c r="AI117" s="42">
        <v>0</v>
      </c>
      <c r="AJ117" s="42">
        <v>0</v>
      </c>
      <c r="AK117" s="42">
        <v>0</v>
      </c>
      <c r="AL117" s="42">
        <v>0</v>
      </c>
      <c r="AM117" s="42"/>
      <c r="AN117" s="42">
        <v>0</v>
      </c>
      <c r="AO117" s="42"/>
      <c r="AP117" s="42">
        <v>874</v>
      </c>
      <c r="AQ117" s="42">
        <v>200</v>
      </c>
      <c r="AR117" s="42">
        <v>324</v>
      </c>
      <c r="AS117" s="42">
        <v>150</v>
      </c>
      <c r="AT117" s="42">
        <v>200</v>
      </c>
      <c r="AU117" s="42">
        <v>0</v>
      </c>
      <c r="AV117" s="42">
        <v>0</v>
      </c>
      <c r="AW117" s="42">
        <v>0</v>
      </c>
      <c r="AX117" s="42">
        <v>0</v>
      </c>
      <c r="AY117" s="42">
        <v>0</v>
      </c>
      <c r="AZ117" s="42">
        <v>0</v>
      </c>
      <c r="BA117" s="42">
        <v>0</v>
      </c>
      <c r="BB117" s="42"/>
      <c r="BC117" s="42">
        <v>0</v>
      </c>
      <c r="BD117" s="42"/>
      <c r="BE117" s="42">
        <v>874</v>
      </c>
      <c r="BF117" s="42">
        <v>200</v>
      </c>
      <c r="BG117" s="42">
        <v>324</v>
      </c>
      <c r="BH117" s="42">
        <v>150</v>
      </c>
      <c r="BI117" s="42">
        <v>200</v>
      </c>
      <c r="BJ117" s="42">
        <v>0</v>
      </c>
      <c r="BK117" s="42">
        <v>0</v>
      </c>
      <c r="BL117" s="42">
        <v>0</v>
      </c>
      <c r="BM117" s="42">
        <v>0</v>
      </c>
      <c r="BN117" s="42">
        <v>0</v>
      </c>
      <c r="BO117" s="42">
        <v>0</v>
      </c>
      <c r="BP117" s="42">
        <v>0</v>
      </c>
      <c r="BQ117" s="42">
        <v>0</v>
      </c>
      <c r="BR117" s="42">
        <v>874</v>
      </c>
      <c r="BS117" s="42">
        <v>200</v>
      </c>
      <c r="BT117" s="42">
        <v>324</v>
      </c>
      <c r="BU117" s="42">
        <v>150</v>
      </c>
      <c r="BV117" s="42">
        <v>200</v>
      </c>
      <c r="BW117" s="42">
        <v>0</v>
      </c>
      <c r="BX117" s="42">
        <v>0</v>
      </c>
      <c r="BY117" s="42">
        <v>0</v>
      </c>
      <c r="BZ117" s="42">
        <v>0</v>
      </c>
      <c r="CA117" s="42">
        <v>0</v>
      </c>
      <c r="CB117" s="42">
        <v>874</v>
      </c>
      <c r="CC117" s="42">
        <v>200</v>
      </c>
      <c r="CD117" s="42">
        <v>324</v>
      </c>
      <c r="CE117" s="42">
        <v>150</v>
      </c>
      <c r="CF117" s="42">
        <v>200</v>
      </c>
      <c r="CG117" s="42">
        <v>0</v>
      </c>
      <c r="CH117" s="42">
        <v>0</v>
      </c>
      <c r="CI117" s="42">
        <v>0</v>
      </c>
      <c r="CJ117" s="42">
        <v>0</v>
      </c>
      <c r="CK117" s="42">
        <v>0</v>
      </c>
      <c r="CL117" s="42">
        <v>874</v>
      </c>
      <c r="CM117" s="42">
        <v>200</v>
      </c>
      <c r="CN117" s="42">
        <v>324</v>
      </c>
      <c r="CO117" s="42">
        <v>150</v>
      </c>
      <c r="CP117" s="42">
        <v>200</v>
      </c>
      <c r="DA117" s="34"/>
      <c r="DB117" s="34"/>
      <c r="DC117" s="34"/>
      <c r="DD117" s="34"/>
      <c r="DE117" s="34"/>
      <c r="DF117" s="34"/>
    </row>
    <row r="118" spans="1:110" s="46" customFormat="1" ht="18" hidden="1" customHeight="1" x14ac:dyDescent="0.2">
      <c r="A118" s="39" t="str">
        <f t="shared" si="127"/>
        <v>5110200602</v>
      </c>
      <c r="B118" s="92"/>
      <c r="C118" s="92"/>
      <c r="D118" s="92"/>
      <c r="E118" s="92"/>
      <c r="F118" s="92"/>
      <c r="G118" s="93" t="s">
        <v>310</v>
      </c>
      <c r="H118" s="48" t="s">
        <v>181</v>
      </c>
      <c r="I118" s="47" t="s">
        <v>182</v>
      </c>
      <c r="J118" s="42">
        <v>0</v>
      </c>
      <c r="K118" s="42">
        <v>280</v>
      </c>
      <c r="L118" s="42">
        <v>70</v>
      </c>
      <c r="M118" s="42">
        <v>120</v>
      </c>
      <c r="N118" s="42">
        <v>50</v>
      </c>
      <c r="O118" s="42">
        <v>40</v>
      </c>
      <c r="P118" s="42">
        <v>0</v>
      </c>
      <c r="Q118" s="42">
        <v>0</v>
      </c>
      <c r="R118" s="42">
        <v>0</v>
      </c>
      <c r="S118" s="42">
        <v>0</v>
      </c>
      <c r="T118" s="42">
        <v>0</v>
      </c>
      <c r="U118" s="42">
        <v>0</v>
      </c>
      <c r="V118" s="42">
        <v>0</v>
      </c>
      <c r="W118" s="42">
        <v>0</v>
      </c>
      <c r="X118" s="42">
        <v>0</v>
      </c>
      <c r="Y118" s="42">
        <v>0</v>
      </c>
      <c r="Z118" s="42">
        <v>0</v>
      </c>
      <c r="AA118" s="42">
        <v>280</v>
      </c>
      <c r="AB118" s="42">
        <v>70</v>
      </c>
      <c r="AC118" s="42">
        <v>120</v>
      </c>
      <c r="AD118" s="42">
        <v>50</v>
      </c>
      <c r="AE118" s="42">
        <v>40</v>
      </c>
      <c r="AF118" s="42">
        <v>0</v>
      </c>
      <c r="AG118" s="42">
        <v>0</v>
      </c>
      <c r="AH118" s="42">
        <v>0</v>
      </c>
      <c r="AI118" s="42">
        <v>0</v>
      </c>
      <c r="AJ118" s="42">
        <v>0</v>
      </c>
      <c r="AK118" s="42">
        <v>0</v>
      </c>
      <c r="AL118" s="42">
        <v>0</v>
      </c>
      <c r="AM118" s="42"/>
      <c r="AN118" s="42">
        <v>0</v>
      </c>
      <c r="AO118" s="42"/>
      <c r="AP118" s="42">
        <v>280</v>
      </c>
      <c r="AQ118" s="42">
        <v>70</v>
      </c>
      <c r="AR118" s="42">
        <v>120</v>
      </c>
      <c r="AS118" s="42">
        <v>50</v>
      </c>
      <c r="AT118" s="42">
        <v>40</v>
      </c>
      <c r="AU118" s="42">
        <v>0</v>
      </c>
      <c r="AV118" s="42">
        <v>0</v>
      </c>
      <c r="AW118" s="42">
        <v>0</v>
      </c>
      <c r="AX118" s="42">
        <v>0</v>
      </c>
      <c r="AY118" s="42">
        <v>0</v>
      </c>
      <c r="AZ118" s="42">
        <v>0</v>
      </c>
      <c r="BA118" s="42">
        <v>0</v>
      </c>
      <c r="BB118" s="42"/>
      <c r="BC118" s="42">
        <v>0</v>
      </c>
      <c r="BD118" s="42"/>
      <c r="BE118" s="42">
        <v>280</v>
      </c>
      <c r="BF118" s="42">
        <v>70</v>
      </c>
      <c r="BG118" s="42">
        <v>120</v>
      </c>
      <c r="BH118" s="42">
        <v>50</v>
      </c>
      <c r="BI118" s="42">
        <v>40</v>
      </c>
      <c r="BJ118" s="42">
        <v>0</v>
      </c>
      <c r="BK118" s="42">
        <v>0</v>
      </c>
      <c r="BL118" s="42">
        <v>0</v>
      </c>
      <c r="BM118" s="42">
        <v>0</v>
      </c>
      <c r="BN118" s="42">
        <v>0</v>
      </c>
      <c r="BO118" s="42">
        <v>0</v>
      </c>
      <c r="BP118" s="42">
        <v>0</v>
      </c>
      <c r="BQ118" s="42">
        <v>0</v>
      </c>
      <c r="BR118" s="42">
        <v>280</v>
      </c>
      <c r="BS118" s="42">
        <v>70</v>
      </c>
      <c r="BT118" s="42">
        <v>120</v>
      </c>
      <c r="BU118" s="42">
        <v>50</v>
      </c>
      <c r="BV118" s="42">
        <v>40</v>
      </c>
      <c r="BW118" s="42">
        <v>0</v>
      </c>
      <c r="BX118" s="42">
        <v>0</v>
      </c>
      <c r="BY118" s="42">
        <v>0</v>
      </c>
      <c r="BZ118" s="42">
        <v>0</v>
      </c>
      <c r="CA118" s="42">
        <v>0</v>
      </c>
      <c r="CB118" s="42">
        <v>280</v>
      </c>
      <c r="CC118" s="42">
        <v>70</v>
      </c>
      <c r="CD118" s="42">
        <v>120</v>
      </c>
      <c r="CE118" s="42">
        <v>50</v>
      </c>
      <c r="CF118" s="42">
        <v>40</v>
      </c>
      <c r="CG118" s="42">
        <v>0</v>
      </c>
      <c r="CH118" s="42">
        <v>0</v>
      </c>
      <c r="CI118" s="42">
        <v>0</v>
      </c>
      <c r="CJ118" s="42">
        <v>0</v>
      </c>
      <c r="CK118" s="42">
        <v>0</v>
      </c>
      <c r="CL118" s="42">
        <v>280</v>
      </c>
      <c r="CM118" s="42">
        <v>70</v>
      </c>
      <c r="CN118" s="42">
        <v>120</v>
      </c>
      <c r="CO118" s="42">
        <v>50</v>
      </c>
      <c r="CP118" s="42">
        <v>40</v>
      </c>
      <c r="DA118" s="34"/>
      <c r="DB118" s="34"/>
      <c r="DC118" s="34"/>
      <c r="DD118" s="34"/>
      <c r="DE118" s="34"/>
      <c r="DF118" s="34"/>
    </row>
    <row r="119" spans="1:110" s="36" customFormat="1" ht="16.5" hidden="1" customHeight="1" x14ac:dyDescent="0.2">
      <c r="A119" s="30" t="str">
        <f t="shared" si="127"/>
        <v>51102011</v>
      </c>
      <c r="B119" s="92"/>
      <c r="C119" s="92"/>
      <c r="D119" s="92"/>
      <c r="E119" s="92"/>
      <c r="F119" s="92" t="s">
        <v>319</v>
      </c>
      <c r="G119" s="92"/>
      <c r="H119" s="53">
        <v>2011</v>
      </c>
      <c r="I119" s="32" t="s">
        <v>183</v>
      </c>
      <c r="J119" s="42">
        <v>0</v>
      </c>
      <c r="K119" s="42">
        <v>38</v>
      </c>
      <c r="L119" s="42">
        <v>10</v>
      </c>
      <c r="M119" s="42">
        <v>10</v>
      </c>
      <c r="N119" s="42">
        <v>10</v>
      </c>
      <c r="O119" s="42">
        <v>8</v>
      </c>
      <c r="P119" s="42">
        <v>0</v>
      </c>
      <c r="Q119" s="42">
        <v>0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38</v>
      </c>
      <c r="AB119" s="42">
        <v>10</v>
      </c>
      <c r="AC119" s="42">
        <v>10</v>
      </c>
      <c r="AD119" s="42">
        <v>10</v>
      </c>
      <c r="AE119" s="42">
        <v>8</v>
      </c>
      <c r="AF119" s="42">
        <v>0</v>
      </c>
      <c r="AG119" s="42">
        <v>0</v>
      </c>
      <c r="AH119" s="42">
        <v>0</v>
      </c>
      <c r="AI119" s="42">
        <v>0</v>
      </c>
      <c r="AJ119" s="42">
        <v>0</v>
      </c>
      <c r="AK119" s="42">
        <v>0</v>
      </c>
      <c r="AL119" s="42">
        <v>0</v>
      </c>
      <c r="AM119" s="42"/>
      <c r="AN119" s="42">
        <v>0</v>
      </c>
      <c r="AO119" s="42"/>
      <c r="AP119" s="42">
        <v>38</v>
      </c>
      <c r="AQ119" s="42">
        <v>10</v>
      </c>
      <c r="AR119" s="42">
        <v>10</v>
      </c>
      <c r="AS119" s="42">
        <v>10</v>
      </c>
      <c r="AT119" s="42">
        <v>8</v>
      </c>
      <c r="AU119" s="42">
        <v>0</v>
      </c>
      <c r="AV119" s="42">
        <v>0</v>
      </c>
      <c r="AW119" s="42">
        <v>0</v>
      </c>
      <c r="AX119" s="42">
        <v>0</v>
      </c>
      <c r="AY119" s="42">
        <v>0</v>
      </c>
      <c r="AZ119" s="42">
        <v>0</v>
      </c>
      <c r="BA119" s="42">
        <v>0</v>
      </c>
      <c r="BB119" s="42"/>
      <c r="BC119" s="42">
        <v>0</v>
      </c>
      <c r="BD119" s="42"/>
      <c r="BE119" s="42">
        <v>38</v>
      </c>
      <c r="BF119" s="42">
        <v>10</v>
      </c>
      <c r="BG119" s="42">
        <v>10</v>
      </c>
      <c r="BH119" s="42">
        <v>10</v>
      </c>
      <c r="BI119" s="42">
        <v>8</v>
      </c>
      <c r="BJ119" s="42">
        <v>0</v>
      </c>
      <c r="BK119" s="42">
        <v>0</v>
      </c>
      <c r="BL119" s="42">
        <v>0</v>
      </c>
      <c r="BM119" s="42">
        <v>0</v>
      </c>
      <c r="BN119" s="42">
        <v>0</v>
      </c>
      <c r="BO119" s="42">
        <v>0</v>
      </c>
      <c r="BP119" s="42">
        <v>0</v>
      </c>
      <c r="BQ119" s="42">
        <v>0</v>
      </c>
      <c r="BR119" s="42">
        <v>38</v>
      </c>
      <c r="BS119" s="42">
        <v>10</v>
      </c>
      <c r="BT119" s="42">
        <v>10</v>
      </c>
      <c r="BU119" s="42">
        <v>10</v>
      </c>
      <c r="BV119" s="42">
        <v>8</v>
      </c>
      <c r="BW119" s="42">
        <v>0</v>
      </c>
      <c r="BX119" s="42">
        <v>0</v>
      </c>
      <c r="BY119" s="42">
        <v>0</v>
      </c>
      <c r="BZ119" s="42">
        <v>0</v>
      </c>
      <c r="CA119" s="42">
        <v>0</v>
      </c>
      <c r="CB119" s="42">
        <v>38</v>
      </c>
      <c r="CC119" s="42">
        <v>10</v>
      </c>
      <c r="CD119" s="42">
        <v>10</v>
      </c>
      <c r="CE119" s="42">
        <v>10</v>
      </c>
      <c r="CF119" s="42">
        <v>8</v>
      </c>
      <c r="CG119" s="42">
        <v>0</v>
      </c>
      <c r="CH119" s="42">
        <v>0</v>
      </c>
      <c r="CI119" s="42">
        <v>0</v>
      </c>
      <c r="CJ119" s="42">
        <v>0</v>
      </c>
      <c r="CK119" s="42">
        <v>0</v>
      </c>
      <c r="CL119" s="42">
        <v>38</v>
      </c>
      <c r="CM119" s="42">
        <v>10</v>
      </c>
      <c r="CN119" s="42">
        <v>10</v>
      </c>
      <c r="CO119" s="42">
        <v>10</v>
      </c>
      <c r="CP119" s="42">
        <v>8</v>
      </c>
      <c r="DA119" s="50"/>
      <c r="DB119" s="50"/>
      <c r="DC119" s="50"/>
      <c r="DD119" s="50"/>
      <c r="DE119" s="50"/>
      <c r="DF119" s="50"/>
    </row>
    <row r="120" spans="1:110" s="36" customFormat="1" hidden="1" x14ac:dyDescent="0.2">
      <c r="A120" s="30" t="str">
        <f t="shared" si="127"/>
        <v>51102012</v>
      </c>
      <c r="B120" s="92"/>
      <c r="C120" s="92"/>
      <c r="D120" s="92"/>
      <c r="E120" s="92"/>
      <c r="F120" s="92" t="s">
        <v>314</v>
      </c>
      <c r="G120" s="92"/>
      <c r="H120" s="53" t="s">
        <v>184</v>
      </c>
      <c r="I120" s="32" t="s">
        <v>185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0</v>
      </c>
      <c r="AB120" s="42">
        <v>0</v>
      </c>
      <c r="AC120" s="42">
        <v>0</v>
      </c>
      <c r="AD120" s="42">
        <v>0</v>
      </c>
      <c r="AE120" s="42">
        <v>0</v>
      </c>
      <c r="AF120" s="42">
        <v>0</v>
      </c>
      <c r="AG120" s="42">
        <v>0</v>
      </c>
      <c r="AH120" s="42">
        <v>0</v>
      </c>
      <c r="AI120" s="42">
        <v>0</v>
      </c>
      <c r="AJ120" s="42">
        <v>0</v>
      </c>
      <c r="AK120" s="42">
        <v>0</v>
      </c>
      <c r="AL120" s="42">
        <v>0</v>
      </c>
      <c r="AM120" s="42"/>
      <c r="AN120" s="42">
        <v>0</v>
      </c>
      <c r="AO120" s="42"/>
      <c r="AP120" s="42">
        <v>0</v>
      </c>
      <c r="AQ120" s="42">
        <v>0</v>
      </c>
      <c r="AR120" s="42">
        <v>0</v>
      </c>
      <c r="AS120" s="42">
        <v>0</v>
      </c>
      <c r="AT120" s="42">
        <v>0</v>
      </c>
      <c r="AU120" s="42">
        <v>0</v>
      </c>
      <c r="AV120" s="42">
        <v>0</v>
      </c>
      <c r="AW120" s="42">
        <v>0</v>
      </c>
      <c r="AX120" s="42">
        <v>0</v>
      </c>
      <c r="AY120" s="42">
        <v>0</v>
      </c>
      <c r="AZ120" s="42">
        <v>0</v>
      </c>
      <c r="BA120" s="42">
        <v>0</v>
      </c>
      <c r="BB120" s="42"/>
      <c r="BC120" s="42">
        <v>0</v>
      </c>
      <c r="BD120" s="42"/>
      <c r="BE120" s="42">
        <v>0</v>
      </c>
      <c r="BF120" s="42">
        <v>0</v>
      </c>
      <c r="BG120" s="42">
        <v>0</v>
      </c>
      <c r="BH120" s="42">
        <v>0</v>
      </c>
      <c r="BI120" s="42">
        <v>0</v>
      </c>
      <c r="BJ120" s="42">
        <v>0</v>
      </c>
      <c r="BK120" s="42">
        <v>0</v>
      </c>
      <c r="BL120" s="42">
        <v>0</v>
      </c>
      <c r="BM120" s="42">
        <v>0</v>
      </c>
      <c r="BN120" s="42">
        <v>0</v>
      </c>
      <c r="BO120" s="42">
        <v>0</v>
      </c>
      <c r="BP120" s="42">
        <v>0</v>
      </c>
      <c r="BQ120" s="42">
        <v>0</v>
      </c>
      <c r="BR120" s="42">
        <v>0</v>
      </c>
      <c r="BS120" s="42">
        <v>0</v>
      </c>
      <c r="BT120" s="42">
        <v>0</v>
      </c>
      <c r="BU120" s="42">
        <v>0</v>
      </c>
      <c r="BV120" s="42">
        <v>0</v>
      </c>
      <c r="BW120" s="42">
        <v>0</v>
      </c>
      <c r="BX120" s="42">
        <v>0</v>
      </c>
      <c r="BY120" s="42">
        <v>0</v>
      </c>
      <c r="BZ120" s="42">
        <v>0</v>
      </c>
      <c r="CA120" s="42">
        <v>0</v>
      </c>
      <c r="CB120" s="42">
        <v>0</v>
      </c>
      <c r="CC120" s="42">
        <v>0</v>
      </c>
      <c r="CD120" s="42">
        <v>0</v>
      </c>
      <c r="CE120" s="42">
        <v>0</v>
      </c>
      <c r="CF120" s="42">
        <v>0</v>
      </c>
      <c r="CG120" s="42">
        <v>0</v>
      </c>
      <c r="CH120" s="42">
        <v>0</v>
      </c>
      <c r="CI120" s="42">
        <v>0</v>
      </c>
      <c r="CJ120" s="42">
        <v>0</v>
      </c>
      <c r="CK120" s="42">
        <v>0</v>
      </c>
      <c r="CL120" s="42">
        <v>0</v>
      </c>
      <c r="CM120" s="42">
        <v>0</v>
      </c>
      <c r="CN120" s="42">
        <v>0</v>
      </c>
      <c r="CO120" s="42">
        <v>0</v>
      </c>
      <c r="CP120" s="42">
        <v>0</v>
      </c>
      <c r="DA120" s="50"/>
      <c r="DB120" s="50"/>
      <c r="DC120" s="50"/>
      <c r="DD120" s="50"/>
      <c r="DE120" s="50"/>
      <c r="DF120" s="50"/>
    </row>
    <row r="121" spans="1:110" s="36" customFormat="1" ht="18" hidden="1" customHeight="1" x14ac:dyDescent="0.2">
      <c r="A121" s="30" t="str">
        <f t="shared" si="127"/>
        <v>51102013</v>
      </c>
      <c r="B121" s="92"/>
      <c r="C121" s="92"/>
      <c r="D121" s="92"/>
      <c r="E121" s="92"/>
      <c r="F121" s="92" t="s">
        <v>315</v>
      </c>
      <c r="G121" s="92"/>
      <c r="H121" s="53" t="s">
        <v>186</v>
      </c>
      <c r="I121" s="32" t="s">
        <v>187</v>
      </c>
      <c r="J121" s="42">
        <v>0</v>
      </c>
      <c r="K121" s="42">
        <v>243</v>
      </c>
      <c r="L121" s="42">
        <v>50</v>
      </c>
      <c r="M121" s="42">
        <v>90</v>
      </c>
      <c r="N121" s="42">
        <v>100</v>
      </c>
      <c r="O121" s="42">
        <v>3</v>
      </c>
      <c r="P121" s="42">
        <v>0</v>
      </c>
      <c r="Q121" s="42">
        <v>0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243</v>
      </c>
      <c r="AB121" s="42">
        <v>50</v>
      </c>
      <c r="AC121" s="42">
        <v>90</v>
      </c>
      <c r="AD121" s="42">
        <v>100</v>
      </c>
      <c r="AE121" s="42">
        <v>3</v>
      </c>
      <c r="AF121" s="42">
        <v>0</v>
      </c>
      <c r="AG121" s="42">
        <v>0</v>
      </c>
      <c r="AH121" s="42">
        <v>0</v>
      </c>
      <c r="AI121" s="42">
        <v>0</v>
      </c>
      <c r="AJ121" s="42">
        <v>0</v>
      </c>
      <c r="AK121" s="42">
        <v>0</v>
      </c>
      <c r="AL121" s="42">
        <v>0</v>
      </c>
      <c r="AM121" s="42"/>
      <c r="AN121" s="42">
        <v>0</v>
      </c>
      <c r="AO121" s="42"/>
      <c r="AP121" s="42">
        <v>243</v>
      </c>
      <c r="AQ121" s="42">
        <v>50</v>
      </c>
      <c r="AR121" s="42">
        <v>90</v>
      </c>
      <c r="AS121" s="42">
        <v>100</v>
      </c>
      <c r="AT121" s="42">
        <v>3</v>
      </c>
      <c r="AU121" s="42">
        <v>0</v>
      </c>
      <c r="AV121" s="42">
        <v>0</v>
      </c>
      <c r="AW121" s="42">
        <v>0</v>
      </c>
      <c r="AX121" s="42">
        <v>0</v>
      </c>
      <c r="AY121" s="42">
        <v>0</v>
      </c>
      <c r="AZ121" s="42">
        <v>0</v>
      </c>
      <c r="BA121" s="42">
        <v>0</v>
      </c>
      <c r="BB121" s="42"/>
      <c r="BC121" s="42">
        <v>0</v>
      </c>
      <c r="BD121" s="42"/>
      <c r="BE121" s="42">
        <v>243</v>
      </c>
      <c r="BF121" s="42">
        <v>50</v>
      </c>
      <c r="BG121" s="42">
        <v>90</v>
      </c>
      <c r="BH121" s="42">
        <v>100</v>
      </c>
      <c r="BI121" s="42">
        <v>3</v>
      </c>
      <c r="BJ121" s="42">
        <v>0</v>
      </c>
      <c r="BK121" s="42">
        <v>0</v>
      </c>
      <c r="BL121" s="42">
        <v>0</v>
      </c>
      <c r="BM121" s="42">
        <v>0</v>
      </c>
      <c r="BN121" s="42">
        <v>0</v>
      </c>
      <c r="BO121" s="42">
        <v>0</v>
      </c>
      <c r="BP121" s="42">
        <v>0</v>
      </c>
      <c r="BQ121" s="42">
        <v>0</v>
      </c>
      <c r="BR121" s="42">
        <v>243</v>
      </c>
      <c r="BS121" s="42">
        <v>50</v>
      </c>
      <c r="BT121" s="42">
        <v>90</v>
      </c>
      <c r="BU121" s="42">
        <v>100</v>
      </c>
      <c r="BV121" s="42">
        <v>3</v>
      </c>
      <c r="BW121" s="42">
        <v>0</v>
      </c>
      <c r="BX121" s="42">
        <v>0</v>
      </c>
      <c r="BY121" s="42">
        <v>0</v>
      </c>
      <c r="BZ121" s="42">
        <v>0</v>
      </c>
      <c r="CA121" s="42">
        <v>0</v>
      </c>
      <c r="CB121" s="42">
        <v>243</v>
      </c>
      <c r="CC121" s="42">
        <v>50</v>
      </c>
      <c r="CD121" s="42">
        <v>90</v>
      </c>
      <c r="CE121" s="42">
        <v>100</v>
      </c>
      <c r="CF121" s="42">
        <v>3</v>
      </c>
      <c r="CG121" s="42">
        <v>0</v>
      </c>
      <c r="CH121" s="42">
        <v>0</v>
      </c>
      <c r="CI121" s="42">
        <v>0</v>
      </c>
      <c r="CJ121" s="42">
        <v>0</v>
      </c>
      <c r="CK121" s="42">
        <v>0</v>
      </c>
      <c r="CL121" s="42">
        <v>243</v>
      </c>
      <c r="CM121" s="42">
        <v>50</v>
      </c>
      <c r="CN121" s="42">
        <v>90</v>
      </c>
      <c r="CO121" s="42">
        <v>100</v>
      </c>
      <c r="CP121" s="42">
        <v>3</v>
      </c>
      <c r="DA121" s="50"/>
      <c r="DB121" s="50"/>
      <c r="DC121" s="50"/>
      <c r="DD121" s="50"/>
      <c r="DE121" s="50"/>
      <c r="DF121" s="50"/>
    </row>
    <row r="122" spans="1:110" s="36" customFormat="1" hidden="1" x14ac:dyDescent="0.2">
      <c r="A122" s="30" t="str">
        <f t="shared" si="127"/>
        <v>51102014</v>
      </c>
      <c r="B122" s="92"/>
      <c r="C122" s="92"/>
      <c r="D122" s="92"/>
      <c r="E122" s="92"/>
      <c r="F122" s="92" t="s">
        <v>320</v>
      </c>
      <c r="G122" s="92"/>
      <c r="H122" s="53">
        <v>2014</v>
      </c>
      <c r="I122" s="32" t="s">
        <v>188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>
        <v>0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0</v>
      </c>
      <c r="AB122" s="42">
        <v>0</v>
      </c>
      <c r="AC122" s="42">
        <v>0</v>
      </c>
      <c r="AD122" s="42">
        <v>0</v>
      </c>
      <c r="AE122" s="42">
        <v>0</v>
      </c>
      <c r="AF122" s="42">
        <v>0</v>
      </c>
      <c r="AG122" s="42">
        <v>0</v>
      </c>
      <c r="AH122" s="42">
        <v>0</v>
      </c>
      <c r="AI122" s="42">
        <v>0</v>
      </c>
      <c r="AJ122" s="42">
        <v>0</v>
      </c>
      <c r="AK122" s="42">
        <v>0</v>
      </c>
      <c r="AL122" s="42">
        <v>0</v>
      </c>
      <c r="AM122" s="42"/>
      <c r="AN122" s="42">
        <v>0</v>
      </c>
      <c r="AO122" s="42"/>
      <c r="AP122" s="42">
        <v>0</v>
      </c>
      <c r="AQ122" s="42">
        <v>0</v>
      </c>
      <c r="AR122" s="42">
        <v>0</v>
      </c>
      <c r="AS122" s="42">
        <v>0</v>
      </c>
      <c r="AT122" s="42">
        <v>0</v>
      </c>
      <c r="AU122" s="42">
        <v>0</v>
      </c>
      <c r="AV122" s="42">
        <v>0</v>
      </c>
      <c r="AW122" s="42">
        <v>0</v>
      </c>
      <c r="AX122" s="42">
        <v>0</v>
      </c>
      <c r="AY122" s="42">
        <v>0</v>
      </c>
      <c r="AZ122" s="42">
        <v>0</v>
      </c>
      <c r="BA122" s="42">
        <v>0</v>
      </c>
      <c r="BB122" s="42"/>
      <c r="BC122" s="42">
        <v>0</v>
      </c>
      <c r="BD122" s="42"/>
      <c r="BE122" s="42">
        <v>0</v>
      </c>
      <c r="BF122" s="42">
        <v>0</v>
      </c>
      <c r="BG122" s="42">
        <v>0</v>
      </c>
      <c r="BH122" s="42">
        <v>0</v>
      </c>
      <c r="BI122" s="42">
        <v>0</v>
      </c>
      <c r="BJ122" s="42">
        <v>0</v>
      </c>
      <c r="BK122" s="42">
        <v>0</v>
      </c>
      <c r="BL122" s="42">
        <v>0</v>
      </c>
      <c r="BM122" s="42">
        <v>0</v>
      </c>
      <c r="BN122" s="42">
        <v>0</v>
      </c>
      <c r="BO122" s="42">
        <v>0</v>
      </c>
      <c r="BP122" s="42">
        <v>0</v>
      </c>
      <c r="BQ122" s="42">
        <v>0</v>
      </c>
      <c r="BR122" s="42">
        <v>0</v>
      </c>
      <c r="BS122" s="42">
        <v>0</v>
      </c>
      <c r="BT122" s="42">
        <v>0</v>
      </c>
      <c r="BU122" s="42">
        <v>0</v>
      </c>
      <c r="BV122" s="42">
        <v>0</v>
      </c>
      <c r="BW122" s="42">
        <v>0</v>
      </c>
      <c r="BX122" s="42">
        <v>0</v>
      </c>
      <c r="BY122" s="42">
        <v>0</v>
      </c>
      <c r="BZ122" s="42">
        <v>0</v>
      </c>
      <c r="CA122" s="42">
        <v>0</v>
      </c>
      <c r="CB122" s="42">
        <v>0</v>
      </c>
      <c r="CC122" s="42">
        <v>0</v>
      </c>
      <c r="CD122" s="42">
        <v>0</v>
      </c>
      <c r="CE122" s="42">
        <v>0</v>
      </c>
      <c r="CF122" s="42">
        <v>0</v>
      </c>
      <c r="CG122" s="42">
        <v>0</v>
      </c>
      <c r="CH122" s="42">
        <v>0</v>
      </c>
      <c r="CI122" s="42">
        <v>0</v>
      </c>
      <c r="CJ122" s="42">
        <v>0</v>
      </c>
      <c r="CK122" s="42">
        <v>0</v>
      </c>
      <c r="CL122" s="42">
        <v>0</v>
      </c>
      <c r="CM122" s="42">
        <v>0</v>
      </c>
      <c r="CN122" s="42">
        <v>0</v>
      </c>
      <c r="CO122" s="42">
        <v>0</v>
      </c>
      <c r="CP122" s="42">
        <v>0</v>
      </c>
      <c r="DA122" s="50"/>
      <c r="DB122" s="50"/>
      <c r="DC122" s="50"/>
      <c r="DD122" s="50"/>
      <c r="DE122" s="50"/>
      <c r="DF122" s="50"/>
    </row>
    <row r="123" spans="1:110" s="36" customFormat="1" ht="11.25" hidden="1" customHeight="1" x14ac:dyDescent="0.2">
      <c r="A123" s="30" t="str">
        <f t="shared" si="127"/>
        <v>51102016</v>
      </c>
      <c r="B123" s="92"/>
      <c r="C123" s="92"/>
      <c r="D123" s="92"/>
      <c r="E123" s="92"/>
      <c r="F123" s="92"/>
      <c r="G123" s="92"/>
      <c r="H123" s="53" t="s">
        <v>189</v>
      </c>
      <c r="I123" s="32" t="s">
        <v>190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0</v>
      </c>
      <c r="AB123" s="42">
        <v>0</v>
      </c>
      <c r="AC123" s="42">
        <v>0</v>
      </c>
      <c r="AD123" s="42">
        <v>0</v>
      </c>
      <c r="AE123" s="42">
        <v>0</v>
      </c>
      <c r="AF123" s="42">
        <v>0</v>
      </c>
      <c r="AG123" s="42">
        <v>0</v>
      </c>
      <c r="AH123" s="42">
        <v>0</v>
      </c>
      <c r="AI123" s="42">
        <v>0</v>
      </c>
      <c r="AJ123" s="42">
        <v>0</v>
      </c>
      <c r="AK123" s="42">
        <v>0</v>
      </c>
      <c r="AL123" s="42">
        <v>0</v>
      </c>
      <c r="AM123" s="42"/>
      <c r="AN123" s="42">
        <v>0</v>
      </c>
      <c r="AO123" s="42"/>
      <c r="AP123" s="42">
        <v>0</v>
      </c>
      <c r="AQ123" s="42">
        <v>0</v>
      </c>
      <c r="AR123" s="42">
        <v>0</v>
      </c>
      <c r="AS123" s="42">
        <v>0</v>
      </c>
      <c r="AT123" s="42">
        <v>0</v>
      </c>
      <c r="AU123" s="42">
        <v>0</v>
      </c>
      <c r="AV123" s="42">
        <v>0</v>
      </c>
      <c r="AW123" s="42">
        <v>0</v>
      </c>
      <c r="AX123" s="42">
        <v>0</v>
      </c>
      <c r="AY123" s="42">
        <v>0</v>
      </c>
      <c r="AZ123" s="42">
        <v>0</v>
      </c>
      <c r="BA123" s="42">
        <v>0</v>
      </c>
      <c r="BB123" s="42"/>
      <c r="BC123" s="42">
        <v>0</v>
      </c>
      <c r="BD123" s="42"/>
      <c r="BE123" s="42">
        <v>0</v>
      </c>
      <c r="BF123" s="42">
        <v>0</v>
      </c>
      <c r="BG123" s="42">
        <v>0</v>
      </c>
      <c r="BH123" s="42">
        <v>0</v>
      </c>
      <c r="BI123" s="42">
        <v>0</v>
      </c>
      <c r="BJ123" s="42">
        <v>0</v>
      </c>
      <c r="BK123" s="42">
        <v>0</v>
      </c>
      <c r="BL123" s="42">
        <v>0</v>
      </c>
      <c r="BM123" s="42">
        <v>0</v>
      </c>
      <c r="BN123" s="42">
        <v>0</v>
      </c>
      <c r="BO123" s="42">
        <v>0</v>
      </c>
      <c r="BP123" s="42">
        <v>0</v>
      </c>
      <c r="BQ123" s="42">
        <v>0</v>
      </c>
      <c r="BR123" s="42">
        <v>0</v>
      </c>
      <c r="BS123" s="42">
        <v>0</v>
      </c>
      <c r="BT123" s="42">
        <v>0</v>
      </c>
      <c r="BU123" s="42">
        <v>0</v>
      </c>
      <c r="BV123" s="42">
        <v>0</v>
      </c>
      <c r="BW123" s="42">
        <v>0</v>
      </c>
      <c r="BX123" s="42">
        <v>0</v>
      </c>
      <c r="BY123" s="42">
        <v>0</v>
      </c>
      <c r="BZ123" s="42">
        <v>0</v>
      </c>
      <c r="CA123" s="42">
        <v>0</v>
      </c>
      <c r="CB123" s="42">
        <v>0</v>
      </c>
      <c r="CC123" s="42">
        <v>0</v>
      </c>
      <c r="CD123" s="42">
        <v>0</v>
      </c>
      <c r="CE123" s="42">
        <v>0</v>
      </c>
      <c r="CF123" s="42">
        <v>0</v>
      </c>
      <c r="CG123" s="42">
        <v>0</v>
      </c>
      <c r="CH123" s="42">
        <v>0</v>
      </c>
      <c r="CI123" s="42">
        <v>0</v>
      </c>
      <c r="CJ123" s="42">
        <v>0</v>
      </c>
      <c r="CK123" s="42">
        <v>0</v>
      </c>
      <c r="CL123" s="42">
        <v>0</v>
      </c>
      <c r="CM123" s="42">
        <v>0</v>
      </c>
      <c r="CN123" s="42">
        <v>0</v>
      </c>
      <c r="CO123" s="42">
        <v>0</v>
      </c>
      <c r="CP123" s="42">
        <v>0</v>
      </c>
      <c r="DA123" s="50"/>
      <c r="DB123" s="50"/>
      <c r="DC123" s="50"/>
      <c r="DD123" s="50"/>
      <c r="DE123" s="50"/>
      <c r="DF123" s="50"/>
    </row>
    <row r="124" spans="1:110" s="36" customFormat="1" ht="24" hidden="1" customHeight="1" x14ac:dyDescent="0.2">
      <c r="A124" s="30" t="str">
        <f t="shared" si="127"/>
        <v>51102025</v>
      </c>
      <c r="B124" s="92"/>
      <c r="C124" s="92"/>
      <c r="D124" s="92"/>
      <c r="E124" s="92"/>
      <c r="F124" s="92" t="s">
        <v>321</v>
      </c>
      <c r="G124" s="92"/>
      <c r="H124" s="53" t="s">
        <v>191</v>
      </c>
      <c r="I124" s="66" t="s">
        <v>192</v>
      </c>
      <c r="J124" s="42">
        <v>0</v>
      </c>
      <c r="K124" s="42">
        <v>20</v>
      </c>
      <c r="L124" s="42">
        <v>10</v>
      </c>
      <c r="M124" s="42">
        <v>8</v>
      </c>
      <c r="N124" s="42">
        <v>1</v>
      </c>
      <c r="O124" s="42">
        <v>1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20</v>
      </c>
      <c r="AB124" s="42">
        <v>10</v>
      </c>
      <c r="AC124" s="42">
        <v>8</v>
      </c>
      <c r="AD124" s="42">
        <v>1</v>
      </c>
      <c r="AE124" s="42">
        <v>1</v>
      </c>
      <c r="AF124" s="42">
        <v>0</v>
      </c>
      <c r="AG124" s="42">
        <v>0</v>
      </c>
      <c r="AH124" s="42">
        <v>0</v>
      </c>
      <c r="AI124" s="42">
        <v>0</v>
      </c>
      <c r="AJ124" s="42">
        <v>0</v>
      </c>
      <c r="AK124" s="42">
        <v>0</v>
      </c>
      <c r="AL124" s="42">
        <v>0</v>
      </c>
      <c r="AM124" s="42"/>
      <c r="AN124" s="42">
        <v>0</v>
      </c>
      <c r="AO124" s="42"/>
      <c r="AP124" s="42">
        <v>20</v>
      </c>
      <c r="AQ124" s="42">
        <v>10</v>
      </c>
      <c r="AR124" s="42">
        <v>8</v>
      </c>
      <c r="AS124" s="42">
        <v>1</v>
      </c>
      <c r="AT124" s="42">
        <v>1</v>
      </c>
      <c r="AU124" s="42">
        <v>0</v>
      </c>
      <c r="AV124" s="42">
        <v>0</v>
      </c>
      <c r="AW124" s="42">
        <v>0</v>
      </c>
      <c r="AX124" s="42">
        <v>0</v>
      </c>
      <c r="AY124" s="42">
        <v>0</v>
      </c>
      <c r="AZ124" s="42">
        <v>0</v>
      </c>
      <c r="BA124" s="42">
        <v>0</v>
      </c>
      <c r="BB124" s="42"/>
      <c r="BC124" s="42">
        <v>0</v>
      </c>
      <c r="BD124" s="42"/>
      <c r="BE124" s="42">
        <v>20</v>
      </c>
      <c r="BF124" s="42">
        <v>10</v>
      </c>
      <c r="BG124" s="42">
        <v>8</v>
      </c>
      <c r="BH124" s="42">
        <v>1</v>
      </c>
      <c r="BI124" s="42">
        <v>1</v>
      </c>
      <c r="BJ124" s="42">
        <v>0</v>
      </c>
      <c r="BK124" s="42">
        <v>0</v>
      </c>
      <c r="BL124" s="42">
        <v>0</v>
      </c>
      <c r="BM124" s="42">
        <v>0</v>
      </c>
      <c r="BN124" s="42">
        <v>0</v>
      </c>
      <c r="BO124" s="42">
        <v>0</v>
      </c>
      <c r="BP124" s="42">
        <v>0</v>
      </c>
      <c r="BQ124" s="42">
        <v>0</v>
      </c>
      <c r="BR124" s="42">
        <v>20</v>
      </c>
      <c r="BS124" s="42">
        <v>10</v>
      </c>
      <c r="BT124" s="42">
        <v>8</v>
      </c>
      <c r="BU124" s="42">
        <v>1</v>
      </c>
      <c r="BV124" s="42">
        <v>1</v>
      </c>
      <c r="BW124" s="42">
        <v>0</v>
      </c>
      <c r="BX124" s="42">
        <v>0</v>
      </c>
      <c r="BY124" s="42">
        <v>0</v>
      </c>
      <c r="BZ124" s="42">
        <v>0</v>
      </c>
      <c r="CA124" s="42">
        <v>0</v>
      </c>
      <c r="CB124" s="42">
        <v>20</v>
      </c>
      <c r="CC124" s="42">
        <v>10</v>
      </c>
      <c r="CD124" s="42">
        <v>8</v>
      </c>
      <c r="CE124" s="42">
        <v>1</v>
      </c>
      <c r="CF124" s="42">
        <v>1</v>
      </c>
      <c r="CG124" s="42">
        <v>0</v>
      </c>
      <c r="CH124" s="42">
        <v>0</v>
      </c>
      <c r="CI124" s="42">
        <v>0</v>
      </c>
      <c r="CJ124" s="42">
        <v>0</v>
      </c>
      <c r="CK124" s="42">
        <v>0</v>
      </c>
      <c r="CL124" s="42">
        <v>20</v>
      </c>
      <c r="CM124" s="42">
        <v>10</v>
      </c>
      <c r="CN124" s="42">
        <v>8</v>
      </c>
      <c r="CO124" s="42">
        <v>1</v>
      </c>
      <c r="CP124" s="42">
        <v>1</v>
      </c>
      <c r="DA124" s="50"/>
      <c r="DB124" s="50"/>
      <c r="DC124" s="50"/>
      <c r="DD124" s="50"/>
      <c r="DE124" s="50"/>
      <c r="DF124" s="50"/>
    </row>
    <row r="125" spans="1:110" s="43" customFormat="1" ht="17.25" hidden="1" customHeight="1" x14ac:dyDescent="0.2">
      <c r="A125" s="30" t="str">
        <f t="shared" si="127"/>
        <v>51102030</v>
      </c>
      <c r="B125" s="92"/>
      <c r="C125" s="92"/>
      <c r="D125" s="92"/>
      <c r="E125" s="92"/>
      <c r="F125" s="92" t="s">
        <v>316</v>
      </c>
      <c r="G125" s="92"/>
      <c r="H125" s="53">
        <v>2030</v>
      </c>
      <c r="I125" s="32" t="s">
        <v>193</v>
      </c>
      <c r="J125" s="33">
        <f t="shared" ref="J125:AL125" si="134">SUM(J126:J130)</f>
        <v>0</v>
      </c>
      <c r="K125" s="33">
        <f t="shared" si="134"/>
        <v>75</v>
      </c>
      <c r="L125" s="33">
        <f t="shared" si="134"/>
        <v>16</v>
      </c>
      <c r="M125" s="33">
        <f t="shared" si="134"/>
        <v>22</v>
      </c>
      <c r="N125" s="33">
        <f t="shared" si="134"/>
        <v>21</v>
      </c>
      <c r="O125" s="33">
        <f t="shared" si="134"/>
        <v>16</v>
      </c>
      <c r="P125" s="33">
        <f t="shared" si="134"/>
        <v>0</v>
      </c>
      <c r="Q125" s="33">
        <f t="shared" si="134"/>
        <v>0</v>
      </c>
      <c r="R125" s="33">
        <f t="shared" si="134"/>
        <v>0</v>
      </c>
      <c r="S125" s="33">
        <f t="shared" si="134"/>
        <v>0</v>
      </c>
      <c r="T125" s="33">
        <f t="shared" si="134"/>
        <v>0</v>
      </c>
      <c r="U125" s="33">
        <f t="shared" si="134"/>
        <v>0</v>
      </c>
      <c r="V125" s="33">
        <f t="shared" si="134"/>
        <v>0</v>
      </c>
      <c r="W125" s="33">
        <f t="shared" si="134"/>
        <v>0</v>
      </c>
      <c r="X125" s="33">
        <f t="shared" si="134"/>
        <v>0</v>
      </c>
      <c r="Y125" s="33">
        <f t="shared" si="134"/>
        <v>0</v>
      </c>
      <c r="Z125" s="33">
        <f t="shared" si="134"/>
        <v>0</v>
      </c>
      <c r="AA125" s="33">
        <f t="shared" si="134"/>
        <v>75</v>
      </c>
      <c r="AB125" s="33">
        <f t="shared" si="134"/>
        <v>16</v>
      </c>
      <c r="AC125" s="33">
        <f t="shared" si="134"/>
        <v>22</v>
      </c>
      <c r="AD125" s="33">
        <f t="shared" si="134"/>
        <v>21</v>
      </c>
      <c r="AE125" s="33">
        <f t="shared" si="134"/>
        <v>16</v>
      </c>
      <c r="AF125" s="33">
        <f t="shared" si="134"/>
        <v>0</v>
      </c>
      <c r="AG125" s="33">
        <f t="shared" si="134"/>
        <v>0</v>
      </c>
      <c r="AH125" s="33">
        <f t="shared" si="134"/>
        <v>0</v>
      </c>
      <c r="AI125" s="33">
        <f t="shared" si="134"/>
        <v>0</v>
      </c>
      <c r="AJ125" s="33">
        <f t="shared" si="134"/>
        <v>0</v>
      </c>
      <c r="AK125" s="33">
        <f t="shared" si="134"/>
        <v>0</v>
      </c>
      <c r="AL125" s="33">
        <f t="shared" si="134"/>
        <v>0</v>
      </c>
      <c r="AM125" s="33"/>
      <c r="AN125" s="33">
        <f>SUM(AN126:AN130)</f>
        <v>0</v>
      </c>
      <c r="AO125" s="33"/>
      <c r="AP125" s="33">
        <f t="shared" ref="AP125:BA125" si="135">SUM(AP126:AP130)</f>
        <v>75</v>
      </c>
      <c r="AQ125" s="33">
        <f t="shared" si="135"/>
        <v>16</v>
      </c>
      <c r="AR125" s="33">
        <f t="shared" si="135"/>
        <v>22</v>
      </c>
      <c r="AS125" s="33">
        <f t="shared" si="135"/>
        <v>21</v>
      </c>
      <c r="AT125" s="33">
        <f t="shared" si="135"/>
        <v>16</v>
      </c>
      <c r="AU125" s="33">
        <f t="shared" si="135"/>
        <v>0</v>
      </c>
      <c r="AV125" s="33">
        <f t="shared" si="135"/>
        <v>0</v>
      </c>
      <c r="AW125" s="33">
        <f t="shared" si="135"/>
        <v>0</v>
      </c>
      <c r="AX125" s="33">
        <f t="shared" si="135"/>
        <v>0</v>
      </c>
      <c r="AY125" s="33">
        <f t="shared" si="135"/>
        <v>0</v>
      </c>
      <c r="AZ125" s="33">
        <f t="shared" si="135"/>
        <v>0</v>
      </c>
      <c r="BA125" s="33">
        <f t="shared" si="135"/>
        <v>0</v>
      </c>
      <c r="BB125" s="33"/>
      <c r="BC125" s="33">
        <f>SUM(BC126:BC130)</f>
        <v>0</v>
      </c>
      <c r="BD125" s="33"/>
      <c r="BE125" s="33">
        <f t="shared" ref="BE125:CP125" si="136">SUM(BE126:BE130)</f>
        <v>75</v>
      </c>
      <c r="BF125" s="33">
        <f t="shared" si="136"/>
        <v>16</v>
      </c>
      <c r="BG125" s="33">
        <f t="shared" si="136"/>
        <v>22</v>
      </c>
      <c r="BH125" s="33">
        <f t="shared" si="136"/>
        <v>21</v>
      </c>
      <c r="BI125" s="33">
        <f t="shared" si="136"/>
        <v>16</v>
      </c>
      <c r="BJ125" s="33">
        <f t="shared" si="136"/>
        <v>0</v>
      </c>
      <c r="BK125" s="33">
        <f t="shared" si="136"/>
        <v>0</v>
      </c>
      <c r="BL125" s="33">
        <f t="shared" si="136"/>
        <v>0</v>
      </c>
      <c r="BM125" s="33">
        <f t="shared" si="136"/>
        <v>0</v>
      </c>
      <c r="BN125" s="33">
        <f t="shared" si="136"/>
        <v>0</v>
      </c>
      <c r="BO125" s="33">
        <f t="shared" si="136"/>
        <v>0</v>
      </c>
      <c r="BP125" s="33">
        <f t="shared" si="136"/>
        <v>0</v>
      </c>
      <c r="BQ125" s="33">
        <f t="shared" si="136"/>
        <v>0</v>
      </c>
      <c r="BR125" s="33">
        <f t="shared" si="136"/>
        <v>75</v>
      </c>
      <c r="BS125" s="33">
        <f t="shared" si="136"/>
        <v>16</v>
      </c>
      <c r="BT125" s="33">
        <f t="shared" si="136"/>
        <v>22</v>
      </c>
      <c r="BU125" s="33">
        <f t="shared" si="136"/>
        <v>21</v>
      </c>
      <c r="BV125" s="33">
        <f t="shared" si="136"/>
        <v>16</v>
      </c>
      <c r="BW125" s="33">
        <f t="shared" si="136"/>
        <v>0</v>
      </c>
      <c r="BX125" s="33">
        <f t="shared" si="136"/>
        <v>0</v>
      </c>
      <c r="BY125" s="33">
        <f t="shared" si="136"/>
        <v>0</v>
      </c>
      <c r="BZ125" s="33">
        <f t="shared" si="136"/>
        <v>0</v>
      </c>
      <c r="CA125" s="33">
        <f t="shared" si="136"/>
        <v>0</v>
      </c>
      <c r="CB125" s="33">
        <f t="shared" si="136"/>
        <v>75</v>
      </c>
      <c r="CC125" s="33">
        <f t="shared" si="136"/>
        <v>16</v>
      </c>
      <c r="CD125" s="33">
        <f t="shared" si="136"/>
        <v>22</v>
      </c>
      <c r="CE125" s="33">
        <f t="shared" si="136"/>
        <v>21</v>
      </c>
      <c r="CF125" s="33">
        <f t="shared" si="136"/>
        <v>16</v>
      </c>
      <c r="CG125" s="33">
        <f t="shared" si="136"/>
        <v>0</v>
      </c>
      <c r="CH125" s="33">
        <f t="shared" si="136"/>
        <v>0</v>
      </c>
      <c r="CI125" s="33">
        <f t="shared" si="136"/>
        <v>0</v>
      </c>
      <c r="CJ125" s="33">
        <f t="shared" si="136"/>
        <v>0</v>
      </c>
      <c r="CK125" s="33">
        <f t="shared" si="136"/>
        <v>0</v>
      </c>
      <c r="CL125" s="33">
        <f t="shared" si="136"/>
        <v>75</v>
      </c>
      <c r="CM125" s="33">
        <f t="shared" si="136"/>
        <v>16</v>
      </c>
      <c r="CN125" s="33">
        <f t="shared" si="136"/>
        <v>22</v>
      </c>
      <c r="CO125" s="33">
        <f t="shared" si="136"/>
        <v>21</v>
      </c>
      <c r="CP125" s="33">
        <f t="shared" si="136"/>
        <v>16</v>
      </c>
      <c r="DA125" s="34"/>
      <c r="DB125" s="34"/>
      <c r="DC125" s="34"/>
      <c r="DD125" s="34"/>
      <c r="DE125" s="34"/>
      <c r="DF125" s="34"/>
    </row>
    <row r="126" spans="1:110" s="46" customFormat="1" ht="11.25" hidden="1" customHeight="1" x14ac:dyDescent="0.2">
      <c r="A126" s="39" t="str">
        <f t="shared" si="127"/>
        <v>5110203001</v>
      </c>
      <c r="B126" s="92"/>
      <c r="C126" s="92"/>
      <c r="D126" s="92"/>
      <c r="E126" s="92"/>
      <c r="F126" s="92"/>
      <c r="G126" s="93"/>
      <c r="H126" s="48" t="s">
        <v>194</v>
      </c>
      <c r="I126" s="47" t="s">
        <v>195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0</v>
      </c>
      <c r="AB126" s="42">
        <v>0</v>
      </c>
      <c r="AC126" s="42">
        <v>0</v>
      </c>
      <c r="AD126" s="42">
        <v>0</v>
      </c>
      <c r="AE126" s="42">
        <v>0</v>
      </c>
      <c r="AF126" s="42">
        <v>0</v>
      </c>
      <c r="AG126" s="42">
        <v>0</v>
      </c>
      <c r="AH126" s="42">
        <v>0</v>
      </c>
      <c r="AI126" s="42">
        <v>0</v>
      </c>
      <c r="AJ126" s="42">
        <v>0</v>
      </c>
      <c r="AK126" s="42">
        <v>0</v>
      </c>
      <c r="AL126" s="42">
        <v>0</v>
      </c>
      <c r="AM126" s="42"/>
      <c r="AN126" s="42">
        <v>0</v>
      </c>
      <c r="AO126" s="42"/>
      <c r="AP126" s="42">
        <v>0</v>
      </c>
      <c r="AQ126" s="42">
        <v>0</v>
      </c>
      <c r="AR126" s="42">
        <v>0</v>
      </c>
      <c r="AS126" s="42">
        <v>0</v>
      </c>
      <c r="AT126" s="42">
        <v>0</v>
      </c>
      <c r="AU126" s="42">
        <v>0</v>
      </c>
      <c r="AV126" s="42">
        <v>0</v>
      </c>
      <c r="AW126" s="42">
        <v>0</v>
      </c>
      <c r="AX126" s="42">
        <v>0</v>
      </c>
      <c r="AY126" s="42">
        <v>0</v>
      </c>
      <c r="AZ126" s="42">
        <v>0</v>
      </c>
      <c r="BA126" s="42">
        <v>0</v>
      </c>
      <c r="BB126" s="42"/>
      <c r="BC126" s="42">
        <v>0</v>
      </c>
      <c r="BD126" s="42"/>
      <c r="BE126" s="42">
        <v>0</v>
      </c>
      <c r="BF126" s="42">
        <v>0</v>
      </c>
      <c r="BG126" s="42">
        <v>0</v>
      </c>
      <c r="BH126" s="42">
        <v>0</v>
      </c>
      <c r="BI126" s="42">
        <v>0</v>
      </c>
      <c r="BJ126" s="42">
        <v>0</v>
      </c>
      <c r="BK126" s="42">
        <v>0</v>
      </c>
      <c r="BL126" s="42">
        <v>0</v>
      </c>
      <c r="BM126" s="42">
        <v>0</v>
      </c>
      <c r="BN126" s="42">
        <v>0</v>
      </c>
      <c r="BO126" s="42">
        <v>0</v>
      </c>
      <c r="BP126" s="42">
        <v>0</v>
      </c>
      <c r="BQ126" s="42">
        <v>0</v>
      </c>
      <c r="BR126" s="42">
        <v>0</v>
      </c>
      <c r="BS126" s="42">
        <v>0</v>
      </c>
      <c r="BT126" s="42">
        <v>0</v>
      </c>
      <c r="BU126" s="42">
        <v>0</v>
      </c>
      <c r="BV126" s="42">
        <v>0</v>
      </c>
      <c r="BW126" s="42">
        <v>0</v>
      </c>
      <c r="BX126" s="42">
        <v>0</v>
      </c>
      <c r="BY126" s="42">
        <v>0</v>
      </c>
      <c r="BZ126" s="42">
        <v>0</v>
      </c>
      <c r="CA126" s="42">
        <v>0</v>
      </c>
      <c r="CB126" s="42">
        <v>0</v>
      </c>
      <c r="CC126" s="42">
        <v>0</v>
      </c>
      <c r="CD126" s="42">
        <v>0</v>
      </c>
      <c r="CE126" s="42">
        <v>0</v>
      </c>
      <c r="CF126" s="42">
        <v>0</v>
      </c>
      <c r="CG126" s="42">
        <v>0</v>
      </c>
      <c r="CH126" s="42">
        <v>0</v>
      </c>
      <c r="CI126" s="42">
        <v>0</v>
      </c>
      <c r="CJ126" s="42">
        <v>0</v>
      </c>
      <c r="CK126" s="42">
        <v>0</v>
      </c>
      <c r="CL126" s="42">
        <v>0</v>
      </c>
      <c r="CM126" s="42">
        <v>0</v>
      </c>
      <c r="CN126" s="42">
        <v>0</v>
      </c>
      <c r="CO126" s="42">
        <v>0</v>
      </c>
      <c r="CP126" s="42">
        <v>0</v>
      </c>
      <c r="DA126" s="34"/>
      <c r="DB126" s="34"/>
      <c r="DC126" s="34"/>
      <c r="DD126" s="34"/>
      <c r="DE126" s="34"/>
      <c r="DF126" s="34"/>
    </row>
    <row r="127" spans="1:110" s="46" customFormat="1" ht="16.5" hidden="1" customHeight="1" x14ac:dyDescent="0.2">
      <c r="A127" s="39" t="str">
        <f t="shared" si="127"/>
        <v>5110203002</v>
      </c>
      <c r="B127" s="92"/>
      <c r="C127" s="92"/>
      <c r="D127" s="92"/>
      <c r="E127" s="92"/>
      <c r="F127" s="92"/>
      <c r="G127" s="93" t="s">
        <v>310</v>
      </c>
      <c r="H127" s="48" t="s">
        <v>196</v>
      </c>
      <c r="I127" s="47" t="s">
        <v>197</v>
      </c>
      <c r="J127" s="42">
        <v>0</v>
      </c>
      <c r="K127" s="42">
        <v>25</v>
      </c>
      <c r="L127" s="42">
        <v>6</v>
      </c>
      <c r="M127" s="42">
        <v>7</v>
      </c>
      <c r="N127" s="42">
        <v>6</v>
      </c>
      <c r="O127" s="42">
        <v>6</v>
      </c>
      <c r="P127" s="42">
        <v>0</v>
      </c>
      <c r="Q127" s="42">
        <v>0</v>
      </c>
      <c r="R127" s="42">
        <v>0</v>
      </c>
      <c r="S127" s="42">
        <v>0</v>
      </c>
      <c r="T127" s="42">
        <v>0</v>
      </c>
      <c r="U127" s="42">
        <v>0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25</v>
      </c>
      <c r="AB127" s="42">
        <v>6</v>
      </c>
      <c r="AC127" s="42">
        <v>7</v>
      </c>
      <c r="AD127" s="42">
        <v>6</v>
      </c>
      <c r="AE127" s="42">
        <v>6</v>
      </c>
      <c r="AF127" s="42">
        <v>0</v>
      </c>
      <c r="AG127" s="42">
        <v>0</v>
      </c>
      <c r="AH127" s="42">
        <v>0</v>
      </c>
      <c r="AI127" s="42">
        <v>0</v>
      </c>
      <c r="AJ127" s="42">
        <v>0</v>
      </c>
      <c r="AK127" s="42">
        <v>0</v>
      </c>
      <c r="AL127" s="42">
        <v>0</v>
      </c>
      <c r="AM127" s="42"/>
      <c r="AN127" s="42">
        <v>0</v>
      </c>
      <c r="AO127" s="42"/>
      <c r="AP127" s="42">
        <v>25</v>
      </c>
      <c r="AQ127" s="42">
        <v>6</v>
      </c>
      <c r="AR127" s="42">
        <v>7</v>
      </c>
      <c r="AS127" s="42">
        <v>6</v>
      </c>
      <c r="AT127" s="42">
        <v>6</v>
      </c>
      <c r="AU127" s="42">
        <v>0</v>
      </c>
      <c r="AV127" s="42">
        <v>0</v>
      </c>
      <c r="AW127" s="42">
        <v>0</v>
      </c>
      <c r="AX127" s="42">
        <v>0</v>
      </c>
      <c r="AY127" s="42">
        <v>0</v>
      </c>
      <c r="AZ127" s="42">
        <v>0</v>
      </c>
      <c r="BA127" s="42">
        <v>0</v>
      </c>
      <c r="BB127" s="42"/>
      <c r="BC127" s="42">
        <v>0</v>
      </c>
      <c r="BD127" s="42"/>
      <c r="BE127" s="42">
        <v>25</v>
      </c>
      <c r="BF127" s="42">
        <v>6</v>
      </c>
      <c r="BG127" s="42">
        <v>7</v>
      </c>
      <c r="BH127" s="42">
        <v>6</v>
      </c>
      <c r="BI127" s="42">
        <v>6</v>
      </c>
      <c r="BJ127" s="42">
        <v>0</v>
      </c>
      <c r="BK127" s="42">
        <v>0</v>
      </c>
      <c r="BL127" s="42">
        <v>0</v>
      </c>
      <c r="BM127" s="42">
        <v>0</v>
      </c>
      <c r="BN127" s="42">
        <v>0</v>
      </c>
      <c r="BO127" s="42">
        <v>0</v>
      </c>
      <c r="BP127" s="42">
        <v>0</v>
      </c>
      <c r="BQ127" s="42">
        <v>0</v>
      </c>
      <c r="BR127" s="42">
        <v>25</v>
      </c>
      <c r="BS127" s="42">
        <v>6</v>
      </c>
      <c r="BT127" s="42">
        <v>7</v>
      </c>
      <c r="BU127" s="42">
        <v>6</v>
      </c>
      <c r="BV127" s="42">
        <v>6</v>
      </c>
      <c r="BW127" s="42">
        <v>0</v>
      </c>
      <c r="BX127" s="42">
        <v>0</v>
      </c>
      <c r="BY127" s="42">
        <v>0</v>
      </c>
      <c r="BZ127" s="42">
        <v>0</v>
      </c>
      <c r="CA127" s="42">
        <v>0</v>
      </c>
      <c r="CB127" s="42">
        <v>25</v>
      </c>
      <c r="CC127" s="42">
        <v>6</v>
      </c>
      <c r="CD127" s="42">
        <v>7</v>
      </c>
      <c r="CE127" s="42">
        <v>6</v>
      </c>
      <c r="CF127" s="42">
        <v>6</v>
      </c>
      <c r="CG127" s="42">
        <v>0</v>
      </c>
      <c r="CH127" s="42">
        <v>0</v>
      </c>
      <c r="CI127" s="42">
        <v>0</v>
      </c>
      <c r="CJ127" s="42">
        <v>0</v>
      </c>
      <c r="CK127" s="42">
        <v>0</v>
      </c>
      <c r="CL127" s="42">
        <v>25</v>
      </c>
      <c r="CM127" s="42">
        <v>6</v>
      </c>
      <c r="CN127" s="42">
        <v>7</v>
      </c>
      <c r="CO127" s="42">
        <v>6</v>
      </c>
      <c r="CP127" s="42">
        <v>6</v>
      </c>
      <c r="DA127" s="34"/>
      <c r="DB127" s="34"/>
      <c r="DC127" s="34"/>
      <c r="DD127" s="34"/>
      <c r="DE127" s="34"/>
      <c r="DF127" s="34"/>
    </row>
    <row r="128" spans="1:110" s="46" customFormat="1" ht="11.25" hidden="1" customHeight="1" x14ac:dyDescent="0.2">
      <c r="A128" s="39" t="str">
        <f t="shared" si="127"/>
        <v>5110203003</v>
      </c>
      <c r="B128" s="92"/>
      <c r="C128" s="92"/>
      <c r="D128" s="92"/>
      <c r="E128" s="92"/>
      <c r="F128" s="92"/>
      <c r="G128" s="93"/>
      <c r="H128" s="48" t="s">
        <v>198</v>
      </c>
      <c r="I128" s="67" t="s">
        <v>199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  <c r="R128" s="42">
        <v>0</v>
      </c>
      <c r="S128" s="42">
        <v>0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0</v>
      </c>
      <c r="AB128" s="42">
        <v>0</v>
      </c>
      <c r="AC128" s="42">
        <v>0</v>
      </c>
      <c r="AD128" s="42">
        <v>0</v>
      </c>
      <c r="AE128" s="42">
        <v>0</v>
      </c>
      <c r="AF128" s="42">
        <v>0</v>
      </c>
      <c r="AG128" s="42">
        <v>0</v>
      </c>
      <c r="AH128" s="42">
        <v>0</v>
      </c>
      <c r="AI128" s="42">
        <v>0</v>
      </c>
      <c r="AJ128" s="42">
        <v>0</v>
      </c>
      <c r="AK128" s="42">
        <v>0</v>
      </c>
      <c r="AL128" s="42">
        <v>0</v>
      </c>
      <c r="AM128" s="42"/>
      <c r="AN128" s="42">
        <v>0</v>
      </c>
      <c r="AO128" s="42"/>
      <c r="AP128" s="42">
        <v>0</v>
      </c>
      <c r="AQ128" s="42">
        <v>0</v>
      </c>
      <c r="AR128" s="42">
        <v>0</v>
      </c>
      <c r="AS128" s="42">
        <v>0</v>
      </c>
      <c r="AT128" s="42">
        <v>0</v>
      </c>
      <c r="AU128" s="42">
        <v>0</v>
      </c>
      <c r="AV128" s="42">
        <v>0</v>
      </c>
      <c r="AW128" s="42">
        <v>0</v>
      </c>
      <c r="AX128" s="42">
        <v>0</v>
      </c>
      <c r="AY128" s="42">
        <v>0</v>
      </c>
      <c r="AZ128" s="42">
        <v>0</v>
      </c>
      <c r="BA128" s="42">
        <v>0</v>
      </c>
      <c r="BB128" s="42"/>
      <c r="BC128" s="42">
        <v>0</v>
      </c>
      <c r="BD128" s="42"/>
      <c r="BE128" s="42">
        <v>0</v>
      </c>
      <c r="BF128" s="42">
        <v>0</v>
      </c>
      <c r="BG128" s="42">
        <v>0</v>
      </c>
      <c r="BH128" s="42">
        <v>0</v>
      </c>
      <c r="BI128" s="42">
        <v>0</v>
      </c>
      <c r="BJ128" s="42">
        <v>0</v>
      </c>
      <c r="BK128" s="42">
        <v>0</v>
      </c>
      <c r="BL128" s="42">
        <v>0</v>
      </c>
      <c r="BM128" s="42">
        <v>0</v>
      </c>
      <c r="BN128" s="42">
        <v>0</v>
      </c>
      <c r="BO128" s="42">
        <v>0</v>
      </c>
      <c r="BP128" s="42">
        <v>0</v>
      </c>
      <c r="BQ128" s="42">
        <v>0</v>
      </c>
      <c r="BR128" s="42">
        <v>0</v>
      </c>
      <c r="BS128" s="42">
        <v>0</v>
      </c>
      <c r="BT128" s="42">
        <v>0</v>
      </c>
      <c r="BU128" s="42">
        <v>0</v>
      </c>
      <c r="BV128" s="42">
        <v>0</v>
      </c>
      <c r="BW128" s="42">
        <v>0</v>
      </c>
      <c r="BX128" s="42">
        <v>0</v>
      </c>
      <c r="BY128" s="42">
        <v>0</v>
      </c>
      <c r="BZ128" s="42">
        <v>0</v>
      </c>
      <c r="CA128" s="42">
        <v>0</v>
      </c>
      <c r="CB128" s="42">
        <v>0</v>
      </c>
      <c r="CC128" s="42">
        <v>0</v>
      </c>
      <c r="CD128" s="42">
        <v>0</v>
      </c>
      <c r="CE128" s="42">
        <v>0</v>
      </c>
      <c r="CF128" s="42">
        <v>0</v>
      </c>
      <c r="CG128" s="42">
        <v>0</v>
      </c>
      <c r="CH128" s="42">
        <v>0</v>
      </c>
      <c r="CI128" s="42">
        <v>0</v>
      </c>
      <c r="CJ128" s="42">
        <v>0</v>
      </c>
      <c r="CK128" s="42">
        <v>0</v>
      </c>
      <c r="CL128" s="42">
        <v>0</v>
      </c>
      <c r="CM128" s="42">
        <v>0</v>
      </c>
      <c r="CN128" s="42">
        <v>0</v>
      </c>
      <c r="CO128" s="42">
        <v>0</v>
      </c>
      <c r="CP128" s="42">
        <v>0</v>
      </c>
      <c r="DA128" s="34"/>
      <c r="DB128" s="34"/>
      <c r="DC128" s="34"/>
      <c r="DD128" s="34"/>
      <c r="DE128" s="34"/>
      <c r="DF128" s="34"/>
    </row>
    <row r="129" spans="1:110" s="46" customFormat="1" ht="11.25" hidden="1" customHeight="1" x14ac:dyDescent="0.2">
      <c r="A129" s="39" t="str">
        <f t="shared" si="127"/>
        <v>5110203004</v>
      </c>
      <c r="B129" s="92"/>
      <c r="C129" s="92"/>
      <c r="D129" s="92"/>
      <c r="E129" s="92"/>
      <c r="F129" s="92"/>
      <c r="G129" s="93"/>
      <c r="H129" s="48" t="s">
        <v>200</v>
      </c>
      <c r="I129" s="67" t="s">
        <v>201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>
        <v>0</v>
      </c>
      <c r="S129" s="42">
        <v>0</v>
      </c>
      <c r="T129" s="42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0</v>
      </c>
      <c r="AB129" s="42">
        <v>0</v>
      </c>
      <c r="AC129" s="42">
        <v>0</v>
      </c>
      <c r="AD129" s="42">
        <v>0</v>
      </c>
      <c r="AE129" s="42">
        <v>0</v>
      </c>
      <c r="AF129" s="42">
        <v>0</v>
      </c>
      <c r="AG129" s="42">
        <v>0</v>
      </c>
      <c r="AH129" s="42">
        <v>0</v>
      </c>
      <c r="AI129" s="42">
        <v>0</v>
      </c>
      <c r="AJ129" s="42">
        <v>0</v>
      </c>
      <c r="AK129" s="42">
        <v>0</v>
      </c>
      <c r="AL129" s="42">
        <v>0</v>
      </c>
      <c r="AM129" s="42"/>
      <c r="AN129" s="42">
        <v>0</v>
      </c>
      <c r="AO129" s="42"/>
      <c r="AP129" s="42">
        <v>0</v>
      </c>
      <c r="AQ129" s="42">
        <v>0</v>
      </c>
      <c r="AR129" s="42">
        <v>0</v>
      </c>
      <c r="AS129" s="42">
        <v>0</v>
      </c>
      <c r="AT129" s="42">
        <v>0</v>
      </c>
      <c r="AU129" s="42">
        <v>0</v>
      </c>
      <c r="AV129" s="42">
        <v>0</v>
      </c>
      <c r="AW129" s="42">
        <v>0</v>
      </c>
      <c r="AX129" s="42">
        <v>0</v>
      </c>
      <c r="AY129" s="42">
        <v>0</v>
      </c>
      <c r="AZ129" s="42">
        <v>0</v>
      </c>
      <c r="BA129" s="42">
        <v>0</v>
      </c>
      <c r="BB129" s="42"/>
      <c r="BC129" s="42">
        <v>0</v>
      </c>
      <c r="BD129" s="42"/>
      <c r="BE129" s="42">
        <v>0</v>
      </c>
      <c r="BF129" s="42">
        <v>0</v>
      </c>
      <c r="BG129" s="42">
        <v>0</v>
      </c>
      <c r="BH129" s="42">
        <v>0</v>
      </c>
      <c r="BI129" s="42">
        <v>0</v>
      </c>
      <c r="BJ129" s="42">
        <v>0</v>
      </c>
      <c r="BK129" s="42">
        <v>0</v>
      </c>
      <c r="BL129" s="42">
        <v>0</v>
      </c>
      <c r="BM129" s="42">
        <v>0</v>
      </c>
      <c r="BN129" s="42">
        <v>0</v>
      </c>
      <c r="BO129" s="42">
        <v>0</v>
      </c>
      <c r="BP129" s="42">
        <v>0</v>
      </c>
      <c r="BQ129" s="42">
        <v>0</v>
      </c>
      <c r="BR129" s="42">
        <v>0</v>
      </c>
      <c r="BS129" s="42">
        <v>0</v>
      </c>
      <c r="BT129" s="42">
        <v>0</v>
      </c>
      <c r="BU129" s="42">
        <v>0</v>
      </c>
      <c r="BV129" s="42">
        <v>0</v>
      </c>
      <c r="BW129" s="42">
        <v>0</v>
      </c>
      <c r="BX129" s="42">
        <v>0</v>
      </c>
      <c r="BY129" s="42">
        <v>0</v>
      </c>
      <c r="BZ129" s="42">
        <v>0</v>
      </c>
      <c r="CA129" s="42">
        <v>0</v>
      </c>
      <c r="CB129" s="42">
        <v>0</v>
      </c>
      <c r="CC129" s="42">
        <v>0</v>
      </c>
      <c r="CD129" s="42">
        <v>0</v>
      </c>
      <c r="CE129" s="42">
        <v>0</v>
      </c>
      <c r="CF129" s="42">
        <v>0</v>
      </c>
      <c r="CG129" s="42">
        <v>0</v>
      </c>
      <c r="CH129" s="42">
        <v>0</v>
      </c>
      <c r="CI129" s="42">
        <v>0</v>
      </c>
      <c r="CJ129" s="42">
        <v>0</v>
      </c>
      <c r="CK129" s="42">
        <v>0</v>
      </c>
      <c r="CL129" s="42">
        <v>0</v>
      </c>
      <c r="CM129" s="42">
        <v>0</v>
      </c>
      <c r="CN129" s="42">
        <v>0</v>
      </c>
      <c r="CO129" s="42">
        <v>0</v>
      </c>
      <c r="CP129" s="42">
        <v>0</v>
      </c>
      <c r="DA129" s="34"/>
      <c r="DB129" s="34"/>
      <c r="DC129" s="34"/>
      <c r="DD129" s="34"/>
      <c r="DE129" s="34"/>
      <c r="DF129" s="34"/>
    </row>
    <row r="130" spans="1:110" s="46" customFormat="1" ht="15.75" hidden="1" customHeight="1" x14ac:dyDescent="0.2">
      <c r="A130" s="39" t="str">
        <f t="shared" si="127"/>
        <v>5110203030</v>
      </c>
      <c r="B130" s="92"/>
      <c r="C130" s="92"/>
      <c r="D130" s="92"/>
      <c r="E130" s="92"/>
      <c r="F130" s="92"/>
      <c r="G130" s="93" t="s">
        <v>316</v>
      </c>
      <c r="H130" s="48" t="s">
        <v>202</v>
      </c>
      <c r="I130" s="47" t="s">
        <v>203</v>
      </c>
      <c r="J130" s="42">
        <v>0</v>
      </c>
      <c r="K130" s="42">
        <v>50</v>
      </c>
      <c r="L130" s="42">
        <v>10</v>
      </c>
      <c r="M130" s="42">
        <v>15</v>
      </c>
      <c r="N130" s="42">
        <v>15</v>
      </c>
      <c r="O130" s="42">
        <v>10</v>
      </c>
      <c r="P130" s="42">
        <v>0</v>
      </c>
      <c r="Q130" s="42">
        <v>0</v>
      </c>
      <c r="R130" s="42">
        <v>0</v>
      </c>
      <c r="S130" s="42">
        <v>0</v>
      </c>
      <c r="T130" s="42">
        <v>0</v>
      </c>
      <c r="U130" s="42">
        <v>0</v>
      </c>
      <c r="V130" s="42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50</v>
      </c>
      <c r="AB130" s="42">
        <v>10</v>
      </c>
      <c r="AC130" s="42">
        <v>15</v>
      </c>
      <c r="AD130" s="42">
        <v>15</v>
      </c>
      <c r="AE130" s="42">
        <v>10</v>
      </c>
      <c r="AF130" s="42">
        <v>0</v>
      </c>
      <c r="AG130" s="42">
        <v>0</v>
      </c>
      <c r="AH130" s="42">
        <v>0</v>
      </c>
      <c r="AI130" s="42">
        <v>0</v>
      </c>
      <c r="AJ130" s="42">
        <v>0</v>
      </c>
      <c r="AK130" s="42">
        <v>0</v>
      </c>
      <c r="AL130" s="42">
        <v>0</v>
      </c>
      <c r="AM130" s="42"/>
      <c r="AN130" s="42">
        <v>0</v>
      </c>
      <c r="AO130" s="42"/>
      <c r="AP130" s="42">
        <v>50</v>
      </c>
      <c r="AQ130" s="42">
        <v>10</v>
      </c>
      <c r="AR130" s="42">
        <v>15</v>
      </c>
      <c r="AS130" s="42">
        <v>15</v>
      </c>
      <c r="AT130" s="42">
        <v>10</v>
      </c>
      <c r="AU130" s="42">
        <v>0</v>
      </c>
      <c r="AV130" s="42">
        <v>0</v>
      </c>
      <c r="AW130" s="42">
        <v>0</v>
      </c>
      <c r="AX130" s="42">
        <v>0</v>
      </c>
      <c r="AY130" s="42">
        <v>0</v>
      </c>
      <c r="AZ130" s="42">
        <v>0</v>
      </c>
      <c r="BA130" s="42">
        <v>0</v>
      </c>
      <c r="BB130" s="42"/>
      <c r="BC130" s="42">
        <v>0</v>
      </c>
      <c r="BD130" s="42"/>
      <c r="BE130" s="42">
        <v>50</v>
      </c>
      <c r="BF130" s="42">
        <v>10</v>
      </c>
      <c r="BG130" s="42">
        <v>15</v>
      </c>
      <c r="BH130" s="42">
        <v>15</v>
      </c>
      <c r="BI130" s="42">
        <v>10</v>
      </c>
      <c r="BJ130" s="42">
        <v>0</v>
      </c>
      <c r="BK130" s="42">
        <v>0</v>
      </c>
      <c r="BL130" s="42">
        <v>0</v>
      </c>
      <c r="BM130" s="42">
        <v>0</v>
      </c>
      <c r="BN130" s="42">
        <v>0</v>
      </c>
      <c r="BO130" s="42">
        <v>0</v>
      </c>
      <c r="BP130" s="42">
        <v>0</v>
      </c>
      <c r="BQ130" s="42">
        <v>0</v>
      </c>
      <c r="BR130" s="42">
        <v>50</v>
      </c>
      <c r="BS130" s="42">
        <v>10</v>
      </c>
      <c r="BT130" s="42">
        <v>15</v>
      </c>
      <c r="BU130" s="42">
        <v>15</v>
      </c>
      <c r="BV130" s="42">
        <v>10</v>
      </c>
      <c r="BW130" s="42">
        <v>0</v>
      </c>
      <c r="BX130" s="42">
        <v>0</v>
      </c>
      <c r="BY130" s="42">
        <v>0</v>
      </c>
      <c r="BZ130" s="42">
        <v>0</v>
      </c>
      <c r="CA130" s="42">
        <v>0</v>
      </c>
      <c r="CB130" s="42">
        <v>50</v>
      </c>
      <c r="CC130" s="42">
        <v>10</v>
      </c>
      <c r="CD130" s="42">
        <v>15</v>
      </c>
      <c r="CE130" s="42">
        <v>15</v>
      </c>
      <c r="CF130" s="42">
        <v>10</v>
      </c>
      <c r="CG130" s="42">
        <v>0</v>
      </c>
      <c r="CH130" s="42">
        <v>0</v>
      </c>
      <c r="CI130" s="42">
        <v>0</v>
      </c>
      <c r="CJ130" s="42">
        <v>0</v>
      </c>
      <c r="CK130" s="42">
        <v>0</v>
      </c>
      <c r="CL130" s="42">
        <v>50</v>
      </c>
      <c r="CM130" s="42">
        <v>10</v>
      </c>
      <c r="CN130" s="42">
        <v>15</v>
      </c>
      <c r="CO130" s="42">
        <v>15</v>
      </c>
      <c r="CP130" s="42">
        <v>10</v>
      </c>
      <c r="DA130" s="34"/>
      <c r="DB130" s="34"/>
      <c r="DC130" s="34"/>
      <c r="DD130" s="34"/>
      <c r="DE130" s="34"/>
      <c r="DF130" s="34"/>
    </row>
    <row r="131" spans="1:110" s="43" customFormat="1" ht="18.75" customHeight="1" x14ac:dyDescent="0.2">
      <c r="A131" s="39" t="str">
        <f t="shared" si="127"/>
        <v>511055</v>
      </c>
      <c r="B131" s="92"/>
      <c r="C131" s="92"/>
      <c r="D131" s="92"/>
      <c r="E131" s="92" t="s">
        <v>99</v>
      </c>
      <c r="F131" s="92"/>
      <c r="G131" s="93"/>
      <c r="H131" s="53" t="s">
        <v>99</v>
      </c>
      <c r="I131" s="32" t="s">
        <v>100</v>
      </c>
      <c r="J131" s="33">
        <f t="shared" ref="J131:S132" si="137">J132</f>
        <v>0</v>
      </c>
      <c r="K131" s="33">
        <f t="shared" si="137"/>
        <v>175</v>
      </c>
      <c r="L131" s="33">
        <f t="shared" si="137"/>
        <v>44</v>
      </c>
      <c r="M131" s="33">
        <f t="shared" si="137"/>
        <v>14</v>
      </c>
      <c r="N131" s="33">
        <f t="shared" si="137"/>
        <v>74</v>
      </c>
      <c r="O131" s="33">
        <f t="shared" si="137"/>
        <v>43</v>
      </c>
      <c r="P131" s="33">
        <f t="shared" si="137"/>
        <v>0</v>
      </c>
      <c r="Q131" s="33">
        <f t="shared" si="137"/>
        <v>0</v>
      </c>
      <c r="R131" s="33">
        <f t="shared" si="137"/>
        <v>0</v>
      </c>
      <c r="S131" s="33">
        <f t="shared" si="137"/>
        <v>0</v>
      </c>
      <c r="T131" s="33">
        <f t="shared" ref="T131:AC132" si="138">T132</f>
        <v>0</v>
      </c>
      <c r="U131" s="33">
        <f t="shared" si="138"/>
        <v>0</v>
      </c>
      <c r="V131" s="33">
        <f t="shared" si="138"/>
        <v>0</v>
      </c>
      <c r="W131" s="33">
        <f t="shared" si="138"/>
        <v>0</v>
      </c>
      <c r="X131" s="33">
        <f t="shared" si="138"/>
        <v>0</v>
      </c>
      <c r="Y131" s="33">
        <f t="shared" si="138"/>
        <v>0</v>
      </c>
      <c r="Z131" s="33">
        <f t="shared" si="138"/>
        <v>0</v>
      </c>
      <c r="AA131" s="33">
        <f t="shared" si="138"/>
        <v>175</v>
      </c>
      <c r="AB131" s="33">
        <f t="shared" si="138"/>
        <v>44</v>
      </c>
      <c r="AC131" s="33">
        <f t="shared" si="138"/>
        <v>14</v>
      </c>
      <c r="AD131" s="33">
        <f t="shared" ref="AD131:AL132" si="139">AD132</f>
        <v>74</v>
      </c>
      <c r="AE131" s="33">
        <f t="shared" si="139"/>
        <v>43</v>
      </c>
      <c r="AF131" s="33">
        <f t="shared" si="139"/>
        <v>0</v>
      </c>
      <c r="AG131" s="33">
        <f t="shared" si="139"/>
        <v>0</v>
      </c>
      <c r="AH131" s="33">
        <f t="shared" si="139"/>
        <v>0</v>
      </c>
      <c r="AI131" s="33">
        <f t="shared" si="139"/>
        <v>0</v>
      </c>
      <c r="AJ131" s="33">
        <f t="shared" si="139"/>
        <v>0</v>
      </c>
      <c r="AK131" s="33">
        <f t="shared" si="139"/>
        <v>0</v>
      </c>
      <c r="AL131" s="33">
        <f t="shared" si="139"/>
        <v>0</v>
      </c>
      <c r="AM131" s="33"/>
      <c r="AN131" s="33">
        <f>AN132</f>
        <v>0</v>
      </c>
      <c r="AO131" s="33"/>
      <c r="AP131" s="33">
        <f t="shared" ref="AP131:BA132" si="140">AP132</f>
        <v>175</v>
      </c>
      <c r="AQ131" s="33">
        <f t="shared" si="140"/>
        <v>44</v>
      </c>
      <c r="AR131" s="33">
        <f t="shared" si="140"/>
        <v>14</v>
      </c>
      <c r="AS131" s="33">
        <f t="shared" si="140"/>
        <v>74</v>
      </c>
      <c r="AT131" s="33">
        <f t="shared" si="140"/>
        <v>43</v>
      </c>
      <c r="AU131" s="33">
        <f t="shared" si="140"/>
        <v>0</v>
      </c>
      <c r="AV131" s="33">
        <f t="shared" si="140"/>
        <v>0</v>
      </c>
      <c r="AW131" s="33">
        <f t="shared" si="140"/>
        <v>0</v>
      </c>
      <c r="AX131" s="33">
        <f t="shared" si="140"/>
        <v>0</v>
      </c>
      <c r="AY131" s="33">
        <f t="shared" si="140"/>
        <v>0</v>
      </c>
      <c r="AZ131" s="33">
        <f t="shared" si="140"/>
        <v>0</v>
      </c>
      <c r="BA131" s="33">
        <f t="shared" si="140"/>
        <v>0</v>
      </c>
      <c r="BB131" s="33"/>
      <c r="BC131" s="33">
        <f>BC132</f>
        <v>0</v>
      </c>
      <c r="BD131" s="33"/>
      <c r="BE131" s="33">
        <f t="shared" ref="BE131:BN132" si="141">BE132</f>
        <v>175</v>
      </c>
      <c r="BF131" s="33">
        <f t="shared" si="141"/>
        <v>44</v>
      </c>
      <c r="BG131" s="33">
        <f t="shared" si="141"/>
        <v>14</v>
      </c>
      <c r="BH131" s="33">
        <f t="shared" si="141"/>
        <v>74</v>
      </c>
      <c r="BI131" s="33">
        <f t="shared" si="141"/>
        <v>43</v>
      </c>
      <c r="BJ131" s="33">
        <f t="shared" si="141"/>
        <v>0</v>
      </c>
      <c r="BK131" s="33">
        <f t="shared" si="141"/>
        <v>0</v>
      </c>
      <c r="BL131" s="33">
        <f t="shared" si="141"/>
        <v>0</v>
      </c>
      <c r="BM131" s="33">
        <f t="shared" si="141"/>
        <v>0</v>
      </c>
      <c r="BN131" s="33">
        <f t="shared" si="141"/>
        <v>0</v>
      </c>
      <c r="BO131" s="33">
        <f t="shared" ref="BO131:BX132" si="142">BO132</f>
        <v>0</v>
      </c>
      <c r="BP131" s="33">
        <f t="shared" si="142"/>
        <v>0</v>
      </c>
      <c r="BQ131" s="33">
        <f t="shared" si="142"/>
        <v>0</v>
      </c>
      <c r="BR131" s="33">
        <f t="shared" si="142"/>
        <v>175</v>
      </c>
      <c r="BS131" s="33">
        <f t="shared" si="142"/>
        <v>44</v>
      </c>
      <c r="BT131" s="33">
        <f t="shared" si="142"/>
        <v>14</v>
      </c>
      <c r="BU131" s="33">
        <f t="shared" si="142"/>
        <v>74</v>
      </c>
      <c r="BV131" s="33">
        <f t="shared" si="142"/>
        <v>43</v>
      </c>
      <c r="BW131" s="33">
        <f t="shared" si="142"/>
        <v>0</v>
      </c>
      <c r="BX131" s="33">
        <f t="shared" si="142"/>
        <v>0</v>
      </c>
      <c r="BY131" s="33">
        <f t="shared" ref="BY131:CH132" si="143">BY132</f>
        <v>0</v>
      </c>
      <c r="BZ131" s="33">
        <f t="shared" si="143"/>
        <v>0</v>
      </c>
      <c r="CA131" s="33">
        <f t="shared" si="143"/>
        <v>0</v>
      </c>
      <c r="CB131" s="33">
        <f t="shared" si="143"/>
        <v>175</v>
      </c>
      <c r="CC131" s="33">
        <f t="shared" si="143"/>
        <v>44</v>
      </c>
      <c r="CD131" s="33">
        <f t="shared" si="143"/>
        <v>14</v>
      </c>
      <c r="CE131" s="33">
        <f t="shared" si="143"/>
        <v>74</v>
      </c>
      <c r="CF131" s="33">
        <f t="shared" si="143"/>
        <v>43</v>
      </c>
      <c r="CG131" s="33">
        <f t="shared" si="143"/>
        <v>0</v>
      </c>
      <c r="CH131" s="33">
        <f t="shared" si="143"/>
        <v>0</v>
      </c>
      <c r="CI131" s="33">
        <f t="shared" ref="CI131:CP132" si="144">CI132</f>
        <v>0</v>
      </c>
      <c r="CJ131" s="33">
        <f t="shared" si="144"/>
        <v>0</v>
      </c>
      <c r="CK131" s="33">
        <f t="shared" si="144"/>
        <v>0</v>
      </c>
      <c r="CL131" s="33">
        <f t="shared" si="144"/>
        <v>175</v>
      </c>
      <c r="CM131" s="33">
        <f t="shared" si="144"/>
        <v>44</v>
      </c>
      <c r="CN131" s="33">
        <f t="shared" si="144"/>
        <v>14</v>
      </c>
      <c r="CO131" s="33">
        <f t="shared" si="144"/>
        <v>74</v>
      </c>
      <c r="CP131" s="33">
        <f t="shared" si="144"/>
        <v>43</v>
      </c>
      <c r="DA131" s="50"/>
      <c r="DB131" s="50"/>
      <c r="DC131" s="50"/>
      <c r="DD131" s="50"/>
      <c r="DE131" s="50"/>
      <c r="DF131" s="50"/>
    </row>
    <row r="132" spans="1:110" s="46" customFormat="1" ht="17.25" hidden="1" customHeight="1" x14ac:dyDescent="0.2">
      <c r="A132" s="39" t="str">
        <f t="shared" si="127"/>
        <v>51105502</v>
      </c>
      <c r="B132" s="92"/>
      <c r="C132" s="92"/>
      <c r="D132" s="92"/>
      <c r="E132" s="92"/>
      <c r="F132" s="92" t="s">
        <v>310</v>
      </c>
      <c r="G132" s="93"/>
      <c r="H132" s="48" t="s">
        <v>204</v>
      </c>
      <c r="I132" s="47" t="s">
        <v>205</v>
      </c>
      <c r="J132" s="42">
        <f t="shared" si="137"/>
        <v>0</v>
      </c>
      <c r="K132" s="42">
        <f t="shared" si="137"/>
        <v>175</v>
      </c>
      <c r="L132" s="42">
        <f t="shared" si="137"/>
        <v>44</v>
      </c>
      <c r="M132" s="42">
        <f t="shared" si="137"/>
        <v>14</v>
      </c>
      <c r="N132" s="42">
        <f t="shared" si="137"/>
        <v>74</v>
      </c>
      <c r="O132" s="42">
        <f t="shared" si="137"/>
        <v>43</v>
      </c>
      <c r="P132" s="42">
        <f t="shared" si="137"/>
        <v>0</v>
      </c>
      <c r="Q132" s="42">
        <f t="shared" si="137"/>
        <v>0</v>
      </c>
      <c r="R132" s="42">
        <f t="shared" si="137"/>
        <v>0</v>
      </c>
      <c r="S132" s="42">
        <f t="shared" si="137"/>
        <v>0</v>
      </c>
      <c r="T132" s="42">
        <f t="shared" si="138"/>
        <v>0</v>
      </c>
      <c r="U132" s="42">
        <f t="shared" si="138"/>
        <v>0</v>
      </c>
      <c r="V132" s="42">
        <f t="shared" si="138"/>
        <v>0</v>
      </c>
      <c r="W132" s="42">
        <f t="shared" si="138"/>
        <v>0</v>
      </c>
      <c r="X132" s="42">
        <f t="shared" si="138"/>
        <v>0</v>
      </c>
      <c r="Y132" s="42">
        <f t="shared" si="138"/>
        <v>0</v>
      </c>
      <c r="Z132" s="42">
        <f t="shared" si="138"/>
        <v>0</v>
      </c>
      <c r="AA132" s="42">
        <f t="shared" si="138"/>
        <v>175</v>
      </c>
      <c r="AB132" s="42">
        <f t="shared" si="138"/>
        <v>44</v>
      </c>
      <c r="AC132" s="42">
        <f t="shared" si="138"/>
        <v>14</v>
      </c>
      <c r="AD132" s="42">
        <f t="shared" si="139"/>
        <v>74</v>
      </c>
      <c r="AE132" s="42">
        <f t="shared" si="139"/>
        <v>43</v>
      </c>
      <c r="AF132" s="42">
        <f t="shared" si="139"/>
        <v>0</v>
      </c>
      <c r="AG132" s="42">
        <f t="shared" si="139"/>
        <v>0</v>
      </c>
      <c r="AH132" s="42">
        <f t="shared" si="139"/>
        <v>0</v>
      </c>
      <c r="AI132" s="42">
        <f t="shared" si="139"/>
        <v>0</v>
      </c>
      <c r="AJ132" s="42">
        <f t="shared" si="139"/>
        <v>0</v>
      </c>
      <c r="AK132" s="42">
        <f t="shared" si="139"/>
        <v>0</v>
      </c>
      <c r="AL132" s="42">
        <f t="shared" si="139"/>
        <v>0</v>
      </c>
      <c r="AM132" s="42"/>
      <c r="AN132" s="42">
        <f>AN133</f>
        <v>0</v>
      </c>
      <c r="AO132" s="42"/>
      <c r="AP132" s="42">
        <f t="shared" si="140"/>
        <v>175</v>
      </c>
      <c r="AQ132" s="42">
        <f t="shared" si="140"/>
        <v>44</v>
      </c>
      <c r="AR132" s="42">
        <f t="shared" si="140"/>
        <v>14</v>
      </c>
      <c r="AS132" s="42">
        <f t="shared" si="140"/>
        <v>74</v>
      </c>
      <c r="AT132" s="42">
        <f t="shared" si="140"/>
        <v>43</v>
      </c>
      <c r="AU132" s="42">
        <f t="shared" si="140"/>
        <v>0</v>
      </c>
      <c r="AV132" s="42">
        <f t="shared" si="140"/>
        <v>0</v>
      </c>
      <c r="AW132" s="42">
        <f t="shared" si="140"/>
        <v>0</v>
      </c>
      <c r="AX132" s="42">
        <f t="shared" si="140"/>
        <v>0</v>
      </c>
      <c r="AY132" s="42">
        <f t="shared" si="140"/>
        <v>0</v>
      </c>
      <c r="AZ132" s="42">
        <f t="shared" si="140"/>
        <v>0</v>
      </c>
      <c r="BA132" s="42">
        <f t="shared" si="140"/>
        <v>0</v>
      </c>
      <c r="BB132" s="42"/>
      <c r="BC132" s="42">
        <f>BC133</f>
        <v>0</v>
      </c>
      <c r="BD132" s="42"/>
      <c r="BE132" s="42">
        <f t="shared" si="141"/>
        <v>175</v>
      </c>
      <c r="BF132" s="42">
        <f t="shared" si="141"/>
        <v>44</v>
      </c>
      <c r="BG132" s="42">
        <f t="shared" si="141"/>
        <v>14</v>
      </c>
      <c r="BH132" s="42">
        <f t="shared" si="141"/>
        <v>74</v>
      </c>
      <c r="BI132" s="42">
        <f t="shared" si="141"/>
        <v>43</v>
      </c>
      <c r="BJ132" s="42">
        <f t="shared" si="141"/>
        <v>0</v>
      </c>
      <c r="BK132" s="42">
        <f t="shared" si="141"/>
        <v>0</v>
      </c>
      <c r="BL132" s="42">
        <f t="shared" si="141"/>
        <v>0</v>
      </c>
      <c r="BM132" s="42">
        <f t="shared" si="141"/>
        <v>0</v>
      </c>
      <c r="BN132" s="42">
        <f t="shared" si="141"/>
        <v>0</v>
      </c>
      <c r="BO132" s="42">
        <f t="shared" si="142"/>
        <v>0</v>
      </c>
      <c r="BP132" s="42">
        <f t="shared" si="142"/>
        <v>0</v>
      </c>
      <c r="BQ132" s="42">
        <f t="shared" si="142"/>
        <v>0</v>
      </c>
      <c r="BR132" s="42">
        <f t="shared" si="142"/>
        <v>175</v>
      </c>
      <c r="BS132" s="42">
        <f t="shared" si="142"/>
        <v>44</v>
      </c>
      <c r="BT132" s="42">
        <f t="shared" si="142"/>
        <v>14</v>
      </c>
      <c r="BU132" s="42">
        <f t="shared" si="142"/>
        <v>74</v>
      </c>
      <c r="BV132" s="42">
        <f t="shared" si="142"/>
        <v>43</v>
      </c>
      <c r="BW132" s="42">
        <f t="shared" si="142"/>
        <v>0</v>
      </c>
      <c r="BX132" s="42">
        <f t="shared" si="142"/>
        <v>0</v>
      </c>
      <c r="BY132" s="42">
        <f t="shared" si="143"/>
        <v>0</v>
      </c>
      <c r="BZ132" s="42">
        <f t="shared" si="143"/>
        <v>0</v>
      </c>
      <c r="CA132" s="42">
        <f t="shared" si="143"/>
        <v>0</v>
      </c>
      <c r="CB132" s="42">
        <f t="shared" si="143"/>
        <v>175</v>
      </c>
      <c r="CC132" s="42">
        <f t="shared" si="143"/>
        <v>44</v>
      </c>
      <c r="CD132" s="42">
        <f t="shared" si="143"/>
        <v>14</v>
      </c>
      <c r="CE132" s="42">
        <f t="shared" si="143"/>
        <v>74</v>
      </c>
      <c r="CF132" s="42">
        <f t="shared" si="143"/>
        <v>43</v>
      </c>
      <c r="CG132" s="42">
        <f t="shared" si="143"/>
        <v>0</v>
      </c>
      <c r="CH132" s="42">
        <f t="shared" si="143"/>
        <v>0</v>
      </c>
      <c r="CI132" s="42">
        <f t="shared" si="144"/>
        <v>0</v>
      </c>
      <c r="CJ132" s="42">
        <f t="shared" si="144"/>
        <v>0</v>
      </c>
      <c r="CK132" s="42">
        <f t="shared" si="144"/>
        <v>0</v>
      </c>
      <c r="CL132" s="42">
        <f t="shared" si="144"/>
        <v>175</v>
      </c>
      <c r="CM132" s="42">
        <f t="shared" si="144"/>
        <v>44</v>
      </c>
      <c r="CN132" s="42">
        <f t="shared" si="144"/>
        <v>14</v>
      </c>
      <c r="CO132" s="42">
        <f t="shared" si="144"/>
        <v>74</v>
      </c>
      <c r="CP132" s="42">
        <f t="shared" si="144"/>
        <v>43</v>
      </c>
      <c r="DA132" s="34"/>
      <c r="DB132" s="34"/>
      <c r="DC132" s="34"/>
      <c r="DD132" s="34"/>
      <c r="DE132" s="34"/>
      <c r="DF132" s="34"/>
    </row>
    <row r="133" spans="1:110" s="46" customFormat="1" ht="17.25" hidden="1" customHeight="1" x14ac:dyDescent="0.2">
      <c r="A133" s="39" t="str">
        <f t="shared" si="127"/>
        <v>5110550201</v>
      </c>
      <c r="B133" s="92"/>
      <c r="C133" s="92"/>
      <c r="D133" s="92"/>
      <c r="E133" s="92"/>
      <c r="F133" s="92"/>
      <c r="G133" s="93" t="s">
        <v>93</v>
      </c>
      <c r="H133" s="48" t="s">
        <v>206</v>
      </c>
      <c r="I133" s="47" t="s">
        <v>207</v>
      </c>
      <c r="J133" s="42">
        <v>0</v>
      </c>
      <c r="K133" s="42">
        <v>175</v>
      </c>
      <c r="L133" s="42">
        <v>44</v>
      </c>
      <c r="M133" s="42">
        <v>14</v>
      </c>
      <c r="N133" s="42">
        <v>74</v>
      </c>
      <c r="O133" s="42">
        <v>43</v>
      </c>
      <c r="P133" s="42">
        <v>0</v>
      </c>
      <c r="Q133" s="42">
        <v>0</v>
      </c>
      <c r="R133" s="42">
        <v>0</v>
      </c>
      <c r="S133" s="42">
        <v>0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175</v>
      </c>
      <c r="AB133" s="42">
        <v>44</v>
      </c>
      <c r="AC133" s="42">
        <v>14</v>
      </c>
      <c r="AD133" s="42">
        <v>74</v>
      </c>
      <c r="AE133" s="42">
        <v>43</v>
      </c>
      <c r="AF133" s="42">
        <v>0</v>
      </c>
      <c r="AG133" s="42">
        <v>0</v>
      </c>
      <c r="AH133" s="42">
        <v>0</v>
      </c>
      <c r="AI133" s="42">
        <v>0</v>
      </c>
      <c r="AJ133" s="42">
        <v>0</v>
      </c>
      <c r="AK133" s="42">
        <v>0</v>
      </c>
      <c r="AL133" s="42">
        <v>0</v>
      </c>
      <c r="AM133" s="42"/>
      <c r="AN133" s="42">
        <v>0</v>
      </c>
      <c r="AO133" s="42"/>
      <c r="AP133" s="42">
        <v>175</v>
      </c>
      <c r="AQ133" s="42">
        <v>44</v>
      </c>
      <c r="AR133" s="42">
        <v>14</v>
      </c>
      <c r="AS133" s="42">
        <v>74</v>
      </c>
      <c r="AT133" s="42">
        <v>43</v>
      </c>
      <c r="AU133" s="42">
        <v>0</v>
      </c>
      <c r="AV133" s="42">
        <v>0</v>
      </c>
      <c r="AW133" s="42">
        <v>0</v>
      </c>
      <c r="AX133" s="42">
        <v>0</v>
      </c>
      <c r="AY133" s="42">
        <v>0</v>
      </c>
      <c r="AZ133" s="42">
        <v>0</v>
      </c>
      <c r="BA133" s="42">
        <v>0</v>
      </c>
      <c r="BB133" s="42"/>
      <c r="BC133" s="42">
        <v>0</v>
      </c>
      <c r="BD133" s="42"/>
      <c r="BE133" s="42">
        <v>175</v>
      </c>
      <c r="BF133" s="42">
        <v>44</v>
      </c>
      <c r="BG133" s="42">
        <v>14</v>
      </c>
      <c r="BH133" s="42">
        <v>74</v>
      </c>
      <c r="BI133" s="42">
        <v>43</v>
      </c>
      <c r="BJ133" s="42">
        <v>0</v>
      </c>
      <c r="BK133" s="42">
        <v>0</v>
      </c>
      <c r="BL133" s="42">
        <v>0</v>
      </c>
      <c r="BM133" s="42">
        <v>0</v>
      </c>
      <c r="BN133" s="42">
        <v>0</v>
      </c>
      <c r="BO133" s="42">
        <v>0</v>
      </c>
      <c r="BP133" s="42">
        <v>0</v>
      </c>
      <c r="BQ133" s="42">
        <v>0</v>
      </c>
      <c r="BR133" s="42">
        <v>175</v>
      </c>
      <c r="BS133" s="42">
        <v>44</v>
      </c>
      <c r="BT133" s="42">
        <v>14</v>
      </c>
      <c r="BU133" s="42">
        <v>74</v>
      </c>
      <c r="BV133" s="42">
        <v>43</v>
      </c>
      <c r="BW133" s="42">
        <v>0</v>
      </c>
      <c r="BX133" s="42">
        <v>0</v>
      </c>
      <c r="BY133" s="42">
        <v>0</v>
      </c>
      <c r="BZ133" s="42">
        <v>0</v>
      </c>
      <c r="CA133" s="42">
        <v>0</v>
      </c>
      <c r="CB133" s="42">
        <v>175</v>
      </c>
      <c r="CC133" s="42">
        <v>44</v>
      </c>
      <c r="CD133" s="42">
        <v>14</v>
      </c>
      <c r="CE133" s="42">
        <v>74</v>
      </c>
      <c r="CF133" s="42">
        <v>43</v>
      </c>
      <c r="CG133" s="42">
        <v>0</v>
      </c>
      <c r="CH133" s="42">
        <v>0</v>
      </c>
      <c r="CI133" s="42">
        <v>0</v>
      </c>
      <c r="CJ133" s="42">
        <v>0</v>
      </c>
      <c r="CK133" s="42">
        <v>0</v>
      </c>
      <c r="CL133" s="42">
        <v>175</v>
      </c>
      <c r="CM133" s="42">
        <v>44</v>
      </c>
      <c r="CN133" s="42">
        <v>14</v>
      </c>
      <c r="CO133" s="42">
        <v>74</v>
      </c>
      <c r="CP133" s="42">
        <v>43</v>
      </c>
      <c r="DA133" s="34"/>
      <c r="DB133" s="34"/>
      <c r="DC133" s="34"/>
      <c r="DD133" s="34"/>
      <c r="DE133" s="34"/>
      <c r="DF133" s="34"/>
    </row>
    <row r="134" spans="1:110" s="46" customFormat="1" ht="11.25" hidden="1" customHeight="1" x14ac:dyDescent="0.2">
      <c r="A134" s="39"/>
      <c r="B134" s="92"/>
      <c r="C134" s="92"/>
      <c r="D134" s="92"/>
      <c r="E134" s="92"/>
      <c r="F134" s="92"/>
      <c r="G134" s="93"/>
      <c r="H134" s="48"/>
      <c r="I134" s="47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DA134" s="34"/>
      <c r="DB134" s="34"/>
      <c r="DC134" s="34"/>
      <c r="DD134" s="34"/>
      <c r="DE134" s="34"/>
      <c r="DF134" s="34"/>
    </row>
    <row r="135" spans="1:110" s="46" customFormat="1" ht="29.25" hidden="1" customHeight="1" x14ac:dyDescent="0.2">
      <c r="A135" s="39" t="str">
        <f t="shared" ref="A135:A149" si="145">CONCATENATE("5110",H135)</f>
        <v>511056</v>
      </c>
      <c r="B135" s="92"/>
      <c r="C135" s="92"/>
      <c r="D135" s="92"/>
      <c r="E135" s="92" t="s">
        <v>101</v>
      </c>
      <c r="F135" s="92"/>
      <c r="G135" s="93"/>
      <c r="H135" s="53" t="s">
        <v>101</v>
      </c>
      <c r="I135" s="32" t="s">
        <v>102</v>
      </c>
      <c r="J135" s="33">
        <f>SUM(J136:J139)</f>
        <v>0</v>
      </c>
      <c r="K135" s="33">
        <f t="shared" ref="K135:AL135" si="146">K136+K137+K139</f>
        <v>0</v>
      </c>
      <c r="L135" s="33">
        <f t="shared" si="146"/>
        <v>0</v>
      </c>
      <c r="M135" s="33">
        <f t="shared" si="146"/>
        <v>0</v>
      </c>
      <c r="N135" s="33">
        <f t="shared" si="146"/>
        <v>0</v>
      </c>
      <c r="O135" s="33">
        <f t="shared" si="146"/>
        <v>0</v>
      </c>
      <c r="P135" s="33">
        <f t="shared" si="146"/>
        <v>0</v>
      </c>
      <c r="Q135" s="33">
        <f t="shared" si="146"/>
        <v>0</v>
      </c>
      <c r="R135" s="33">
        <f t="shared" si="146"/>
        <v>0</v>
      </c>
      <c r="S135" s="33">
        <f t="shared" si="146"/>
        <v>0</v>
      </c>
      <c r="T135" s="33">
        <f t="shared" si="146"/>
        <v>0</v>
      </c>
      <c r="U135" s="33">
        <f t="shared" si="146"/>
        <v>0</v>
      </c>
      <c r="V135" s="33">
        <f t="shared" si="146"/>
        <v>0</v>
      </c>
      <c r="W135" s="33">
        <f t="shared" si="146"/>
        <v>0</v>
      </c>
      <c r="X135" s="33">
        <f t="shared" si="146"/>
        <v>0</v>
      </c>
      <c r="Y135" s="33">
        <f t="shared" si="146"/>
        <v>0</v>
      </c>
      <c r="Z135" s="33">
        <f t="shared" si="146"/>
        <v>0</v>
      </c>
      <c r="AA135" s="33">
        <f t="shared" si="146"/>
        <v>0</v>
      </c>
      <c r="AB135" s="33">
        <f t="shared" si="146"/>
        <v>0</v>
      </c>
      <c r="AC135" s="33">
        <f t="shared" si="146"/>
        <v>0</v>
      </c>
      <c r="AD135" s="33">
        <f t="shared" si="146"/>
        <v>0</v>
      </c>
      <c r="AE135" s="33">
        <f t="shared" si="146"/>
        <v>0</v>
      </c>
      <c r="AF135" s="33">
        <f t="shared" si="146"/>
        <v>0</v>
      </c>
      <c r="AG135" s="33">
        <f t="shared" si="146"/>
        <v>0</v>
      </c>
      <c r="AH135" s="33">
        <f t="shared" si="146"/>
        <v>0</v>
      </c>
      <c r="AI135" s="33">
        <f t="shared" si="146"/>
        <v>0</v>
      </c>
      <c r="AJ135" s="33">
        <f t="shared" si="146"/>
        <v>0</v>
      </c>
      <c r="AK135" s="33">
        <f t="shared" si="146"/>
        <v>0</v>
      </c>
      <c r="AL135" s="33">
        <f t="shared" si="146"/>
        <v>0</v>
      </c>
      <c r="AM135" s="33"/>
      <c r="AN135" s="33">
        <f>AN136+AN137+AN139</f>
        <v>0</v>
      </c>
      <c r="AO135" s="33"/>
      <c r="AP135" s="33">
        <f t="shared" ref="AP135:BA135" si="147">AP136+AP137+AP139</f>
        <v>0</v>
      </c>
      <c r="AQ135" s="33">
        <f t="shared" si="147"/>
        <v>0</v>
      </c>
      <c r="AR135" s="33">
        <f t="shared" si="147"/>
        <v>0</v>
      </c>
      <c r="AS135" s="33">
        <f t="shared" si="147"/>
        <v>0</v>
      </c>
      <c r="AT135" s="33">
        <f t="shared" si="147"/>
        <v>0</v>
      </c>
      <c r="AU135" s="33">
        <f t="shared" si="147"/>
        <v>0</v>
      </c>
      <c r="AV135" s="33">
        <f t="shared" si="147"/>
        <v>0</v>
      </c>
      <c r="AW135" s="33">
        <f t="shared" si="147"/>
        <v>0</v>
      </c>
      <c r="AX135" s="33">
        <f t="shared" si="147"/>
        <v>0</v>
      </c>
      <c r="AY135" s="33">
        <f t="shared" si="147"/>
        <v>0</v>
      </c>
      <c r="AZ135" s="33">
        <f t="shared" si="147"/>
        <v>0</v>
      </c>
      <c r="BA135" s="33">
        <f t="shared" si="147"/>
        <v>0</v>
      </c>
      <c r="BB135" s="33"/>
      <c r="BC135" s="33">
        <f>BC136+BC137+BC139</f>
        <v>0</v>
      </c>
      <c r="BD135" s="33"/>
      <c r="BE135" s="33">
        <f t="shared" ref="BE135:CP135" si="148">BE136+BE137+BE139</f>
        <v>0</v>
      </c>
      <c r="BF135" s="33">
        <f t="shared" si="148"/>
        <v>0</v>
      </c>
      <c r="BG135" s="33">
        <f t="shared" si="148"/>
        <v>0</v>
      </c>
      <c r="BH135" s="33">
        <f t="shared" si="148"/>
        <v>0</v>
      </c>
      <c r="BI135" s="33">
        <f t="shared" si="148"/>
        <v>0</v>
      </c>
      <c r="BJ135" s="33">
        <f t="shared" si="148"/>
        <v>0</v>
      </c>
      <c r="BK135" s="33">
        <f t="shared" si="148"/>
        <v>0</v>
      </c>
      <c r="BL135" s="33">
        <f t="shared" si="148"/>
        <v>0</v>
      </c>
      <c r="BM135" s="33">
        <f t="shared" si="148"/>
        <v>0</v>
      </c>
      <c r="BN135" s="33">
        <f t="shared" si="148"/>
        <v>0</v>
      </c>
      <c r="BO135" s="33">
        <f t="shared" si="148"/>
        <v>0</v>
      </c>
      <c r="BP135" s="33">
        <f t="shared" si="148"/>
        <v>0</v>
      </c>
      <c r="BQ135" s="33">
        <f t="shared" si="148"/>
        <v>0</v>
      </c>
      <c r="BR135" s="33">
        <f t="shared" si="148"/>
        <v>0</v>
      </c>
      <c r="BS135" s="33">
        <f t="shared" si="148"/>
        <v>0</v>
      </c>
      <c r="BT135" s="33">
        <f t="shared" si="148"/>
        <v>0</v>
      </c>
      <c r="BU135" s="33">
        <f t="shared" si="148"/>
        <v>0</v>
      </c>
      <c r="BV135" s="33">
        <f t="shared" si="148"/>
        <v>0</v>
      </c>
      <c r="BW135" s="33">
        <f t="shared" si="148"/>
        <v>0</v>
      </c>
      <c r="BX135" s="33">
        <f t="shared" si="148"/>
        <v>0</v>
      </c>
      <c r="BY135" s="33">
        <f t="shared" si="148"/>
        <v>0</v>
      </c>
      <c r="BZ135" s="33">
        <f t="shared" si="148"/>
        <v>0</v>
      </c>
      <c r="CA135" s="33">
        <f t="shared" si="148"/>
        <v>0</v>
      </c>
      <c r="CB135" s="33">
        <f t="shared" si="148"/>
        <v>0</v>
      </c>
      <c r="CC135" s="33">
        <f t="shared" si="148"/>
        <v>0</v>
      </c>
      <c r="CD135" s="33">
        <f t="shared" si="148"/>
        <v>0</v>
      </c>
      <c r="CE135" s="33">
        <f t="shared" si="148"/>
        <v>0</v>
      </c>
      <c r="CF135" s="33">
        <f t="shared" si="148"/>
        <v>0</v>
      </c>
      <c r="CG135" s="33">
        <f t="shared" si="148"/>
        <v>0</v>
      </c>
      <c r="CH135" s="33">
        <f t="shared" si="148"/>
        <v>0</v>
      </c>
      <c r="CI135" s="33">
        <f t="shared" si="148"/>
        <v>0</v>
      </c>
      <c r="CJ135" s="33">
        <f t="shared" si="148"/>
        <v>0</v>
      </c>
      <c r="CK135" s="33">
        <f t="shared" si="148"/>
        <v>0</v>
      </c>
      <c r="CL135" s="33">
        <f t="shared" si="148"/>
        <v>0</v>
      </c>
      <c r="CM135" s="33">
        <f t="shared" si="148"/>
        <v>0</v>
      </c>
      <c r="CN135" s="33">
        <f t="shared" si="148"/>
        <v>0</v>
      </c>
      <c r="CO135" s="33">
        <f t="shared" si="148"/>
        <v>0</v>
      </c>
      <c r="CP135" s="33">
        <f t="shared" si="148"/>
        <v>0</v>
      </c>
      <c r="DA135" s="34"/>
      <c r="DB135" s="34"/>
      <c r="DC135" s="34"/>
      <c r="DD135" s="34"/>
      <c r="DE135" s="34"/>
      <c r="DF135" s="34"/>
    </row>
    <row r="136" spans="1:110" s="46" customFormat="1" ht="11.25" hidden="1" customHeight="1" x14ac:dyDescent="0.2">
      <c r="A136" s="39" t="str">
        <f t="shared" si="145"/>
        <v>51105601</v>
      </c>
      <c r="B136" s="92"/>
      <c r="C136" s="92"/>
      <c r="D136" s="92"/>
      <c r="E136" s="92"/>
      <c r="F136" s="92"/>
      <c r="G136" s="93"/>
      <c r="H136" s="48" t="s">
        <v>208</v>
      </c>
      <c r="I136" s="47" t="s">
        <v>209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0</v>
      </c>
      <c r="P136" s="42">
        <v>0</v>
      </c>
      <c r="Q136" s="42">
        <v>0</v>
      </c>
      <c r="R136" s="42">
        <v>0</v>
      </c>
      <c r="S136" s="42">
        <v>0</v>
      </c>
      <c r="T136" s="42">
        <v>0</v>
      </c>
      <c r="U136" s="42">
        <v>0</v>
      </c>
      <c r="V136" s="42">
        <v>0</v>
      </c>
      <c r="W136" s="42">
        <v>0</v>
      </c>
      <c r="X136" s="42">
        <v>0</v>
      </c>
      <c r="Y136" s="42">
        <v>0</v>
      </c>
      <c r="Z136" s="42">
        <v>0</v>
      </c>
      <c r="AA136" s="42">
        <v>0</v>
      </c>
      <c r="AB136" s="42">
        <v>0</v>
      </c>
      <c r="AC136" s="42">
        <v>0</v>
      </c>
      <c r="AD136" s="42">
        <v>0</v>
      </c>
      <c r="AE136" s="42">
        <v>0</v>
      </c>
      <c r="AF136" s="42">
        <v>0</v>
      </c>
      <c r="AG136" s="42">
        <v>0</v>
      </c>
      <c r="AH136" s="42">
        <v>0</v>
      </c>
      <c r="AI136" s="42">
        <v>0</v>
      </c>
      <c r="AJ136" s="42">
        <v>0</v>
      </c>
      <c r="AK136" s="42">
        <v>0</v>
      </c>
      <c r="AL136" s="42">
        <v>0</v>
      </c>
      <c r="AM136" s="42"/>
      <c r="AN136" s="42">
        <v>0</v>
      </c>
      <c r="AO136" s="42"/>
      <c r="AP136" s="42">
        <v>0</v>
      </c>
      <c r="AQ136" s="42">
        <v>0</v>
      </c>
      <c r="AR136" s="42">
        <v>0</v>
      </c>
      <c r="AS136" s="42">
        <v>0</v>
      </c>
      <c r="AT136" s="42">
        <v>0</v>
      </c>
      <c r="AU136" s="42">
        <v>0</v>
      </c>
      <c r="AV136" s="42">
        <v>0</v>
      </c>
      <c r="AW136" s="42">
        <v>0</v>
      </c>
      <c r="AX136" s="42">
        <v>0</v>
      </c>
      <c r="AY136" s="42">
        <v>0</v>
      </c>
      <c r="AZ136" s="42">
        <v>0</v>
      </c>
      <c r="BA136" s="42">
        <v>0</v>
      </c>
      <c r="BB136" s="42"/>
      <c r="BC136" s="42">
        <v>0</v>
      </c>
      <c r="BD136" s="42"/>
      <c r="BE136" s="42">
        <v>0</v>
      </c>
      <c r="BF136" s="42">
        <v>0</v>
      </c>
      <c r="BG136" s="42">
        <v>0</v>
      </c>
      <c r="BH136" s="42">
        <v>0</v>
      </c>
      <c r="BI136" s="42">
        <v>0</v>
      </c>
      <c r="BJ136" s="42">
        <v>0</v>
      </c>
      <c r="BK136" s="42">
        <v>0</v>
      </c>
      <c r="BL136" s="42">
        <v>0</v>
      </c>
      <c r="BM136" s="42">
        <v>0</v>
      </c>
      <c r="BN136" s="42">
        <v>0</v>
      </c>
      <c r="BO136" s="42">
        <v>0</v>
      </c>
      <c r="BP136" s="42">
        <v>0</v>
      </c>
      <c r="BQ136" s="42">
        <v>0</v>
      </c>
      <c r="BR136" s="42">
        <v>0</v>
      </c>
      <c r="BS136" s="42">
        <v>0</v>
      </c>
      <c r="BT136" s="42">
        <v>0</v>
      </c>
      <c r="BU136" s="42">
        <v>0</v>
      </c>
      <c r="BV136" s="42">
        <v>0</v>
      </c>
      <c r="BW136" s="42">
        <v>0</v>
      </c>
      <c r="BX136" s="42">
        <v>0</v>
      </c>
      <c r="BY136" s="42">
        <v>0</v>
      </c>
      <c r="BZ136" s="42">
        <v>0</v>
      </c>
      <c r="CA136" s="42">
        <v>0</v>
      </c>
      <c r="CB136" s="42">
        <v>0</v>
      </c>
      <c r="CC136" s="42">
        <v>0</v>
      </c>
      <c r="CD136" s="42">
        <v>0</v>
      </c>
      <c r="CE136" s="42">
        <v>0</v>
      </c>
      <c r="CF136" s="42">
        <v>0</v>
      </c>
      <c r="CG136" s="42">
        <v>0</v>
      </c>
      <c r="CH136" s="42">
        <v>0</v>
      </c>
      <c r="CI136" s="42">
        <v>0</v>
      </c>
      <c r="CJ136" s="42">
        <v>0</v>
      </c>
      <c r="CK136" s="42">
        <v>0</v>
      </c>
      <c r="CL136" s="42">
        <v>0</v>
      </c>
      <c r="CM136" s="42">
        <v>0</v>
      </c>
      <c r="CN136" s="42">
        <v>0</v>
      </c>
      <c r="CO136" s="42">
        <v>0</v>
      </c>
      <c r="CP136" s="42">
        <v>0</v>
      </c>
      <c r="DA136" s="34"/>
      <c r="DB136" s="34"/>
      <c r="DC136" s="34"/>
      <c r="DD136" s="34"/>
      <c r="DE136" s="34"/>
      <c r="DF136" s="34"/>
    </row>
    <row r="137" spans="1:110" s="106" customFormat="1" ht="16.5" hidden="1" customHeight="1" x14ac:dyDescent="0.15">
      <c r="A137" s="99" t="str">
        <f t="shared" si="145"/>
        <v>51105602</v>
      </c>
      <c r="B137" s="100"/>
      <c r="C137" s="100"/>
      <c r="D137" s="100"/>
      <c r="E137" s="100"/>
      <c r="F137" s="100" t="s">
        <v>310</v>
      </c>
      <c r="G137" s="100"/>
      <c r="H137" s="101" t="s">
        <v>210</v>
      </c>
      <c r="I137" s="102" t="s">
        <v>211</v>
      </c>
      <c r="J137" s="103">
        <v>0</v>
      </c>
      <c r="K137" s="103">
        <v>0</v>
      </c>
      <c r="L137" s="103">
        <v>0</v>
      </c>
      <c r="M137" s="103">
        <v>0</v>
      </c>
      <c r="N137" s="103">
        <v>0</v>
      </c>
      <c r="O137" s="103">
        <v>0</v>
      </c>
      <c r="P137" s="103">
        <v>0</v>
      </c>
      <c r="Q137" s="103">
        <v>0</v>
      </c>
      <c r="R137" s="103">
        <v>0</v>
      </c>
      <c r="S137" s="103">
        <v>0</v>
      </c>
      <c r="T137" s="103">
        <v>0</v>
      </c>
      <c r="U137" s="103">
        <v>0</v>
      </c>
      <c r="V137" s="103">
        <v>0</v>
      </c>
      <c r="W137" s="103">
        <v>0</v>
      </c>
      <c r="X137" s="103">
        <v>0</v>
      </c>
      <c r="Y137" s="103">
        <v>0</v>
      </c>
      <c r="Z137" s="103">
        <v>0</v>
      </c>
      <c r="AA137" s="103">
        <v>0</v>
      </c>
      <c r="AB137" s="103">
        <v>0</v>
      </c>
      <c r="AC137" s="103">
        <v>0</v>
      </c>
      <c r="AD137" s="103">
        <v>0</v>
      </c>
      <c r="AE137" s="103">
        <v>0</v>
      </c>
      <c r="AF137" s="103">
        <v>0</v>
      </c>
      <c r="AG137" s="103">
        <v>0</v>
      </c>
      <c r="AH137" s="103">
        <v>0</v>
      </c>
      <c r="AI137" s="103">
        <v>0</v>
      </c>
      <c r="AJ137" s="103">
        <v>0</v>
      </c>
      <c r="AK137" s="103">
        <v>0</v>
      </c>
      <c r="AL137" s="103">
        <v>0</v>
      </c>
      <c r="AM137" s="103"/>
      <c r="AN137" s="103">
        <v>0</v>
      </c>
      <c r="AO137" s="103"/>
      <c r="AP137" s="103">
        <v>0</v>
      </c>
      <c r="AQ137" s="103">
        <v>0</v>
      </c>
      <c r="AR137" s="103">
        <v>0</v>
      </c>
      <c r="AS137" s="103">
        <v>0</v>
      </c>
      <c r="AT137" s="103">
        <v>0</v>
      </c>
      <c r="AU137" s="103">
        <v>0</v>
      </c>
      <c r="AV137" s="103">
        <v>0</v>
      </c>
      <c r="AW137" s="103">
        <v>0</v>
      </c>
      <c r="AX137" s="103">
        <v>0</v>
      </c>
      <c r="AY137" s="103">
        <v>0</v>
      </c>
      <c r="AZ137" s="103">
        <v>0</v>
      </c>
      <c r="BA137" s="103">
        <v>0</v>
      </c>
      <c r="BB137" s="103"/>
      <c r="BC137" s="103">
        <v>0</v>
      </c>
      <c r="BD137" s="103"/>
      <c r="BE137" s="103">
        <v>0</v>
      </c>
      <c r="BF137" s="103">
        <v>0</v>
      </c>
      <c r="BG137" s="103">
        <v>0</v>
      </c>
      <c r="BH137" s="103">
        <v>0</v>
      </c>
      <c r="BI137" s="103">
        <v>0</v>
      </c>
      <c r="BJ137" s="103">
        <v>0</v>
      </c>
      <c r="BK137" s="103">
        <v>0</v>
      </c>
      <c r="BL137" s="103">
        <v>0</v>
      </c>
      <c r="BM137" s="103">
        <v>0</v>
      </c>
      <c r="BN137" s="103">
        <v>0</v>
      </c>
      <c r="BO137" s="103">
        <v>0</v>
      </c>
      <c r="BP137" s="103">
        <v>0</v>
      </c>
      <c r="BQ137" s="103">
        <v>0</v>
      </c>
      <c r="BR137" s="103">
        <v>0</v>
      </c>
      <c r="BS137" s="103">
        <v>0</v>
      </c>
      <c r="BT137" s="103">
        <v>0</v>
      </c>
      <c r="BU137" s="103">
        <v>0</v>
      </c>
      <c r="BV137" s="103">
        <v>0</v>
      </c>
      <c r="BW137" s="103">
        <v>0</v>
      </c>
      <c r="BX137" s="103">
        <v>0</v>
      </c>
      <c r="BY137" s="103">
        <v>0</v>
      </c>
      <c r="BZ137" s="103">
        <v>0</v>
      </c>
      <c r="CA137" s="103">
        <v>0</v>
      </c>
      <c r="CB137" s="103">
        <v>0</v>
      </c>
      <c r="CC137" s="103">
        <v>0</v>
      </c>
      <c r="CD137" s="103">
        <v>0</v>
      </c>
      <c r="CE137" s="103">
        <v>0</v>
      </c>
      <c r="CF137" s="103">
        <v>0</v>
      </c>
      <c r="CG137" s="103">
        <v>0</v>
      </c>
      <c r="CH137" s="103">
        <v>0</v>
      </c>
      <c r="CI137" s="103">
        <v>0</v>
      </c>
      <c r="CJ137" s="103">
        <v>0</v>
      </c>
      <c r="CK137" s="103">
        <v>0</v>
      </c>
      <c r="CL137" s="103">
        <v>0</v>
      </c>
      <c r="CM137" s="103">
        <v>0</v>
      </c>
      <c r="CN137" s="103">
        <v>0</v>
      </c>
      <c r="CO137" s="103">
        <v>0</v>
      </c>
      <c r="CP137" s="103">
        <v>0</v>
      </c>
      <c r="DA137" s="104"/>
      <c r="DB137" s="104"/>
      <c r="DC137" s="104"/>
      <c r="DD137" s="104"/>
      <c r="DE137" s="104"/>
      <c r="DF137" s="104"/>
    </row>
    <row r="138" spans="1:110" s="111" customFormat="1" ht="16.5" hidden="1" customHeight="1" x14ac:dyDescent="0.2">
      <c r="A138" s="107" t="str">
        <f t="shared" si="145"/>
        <v>5110560202</v>
      </c>
      <c r="B138" s="100"/>
      <c r="C138" s="100"/>
      <c r="D138" s="100"/>
      <c r="E138" s="100"/>
      <c r="F138" s="100"/>
      <c r="G138" s="108" t="s">
        <v>310</v>
      </c>
      <c r="H138" s="109" t="s">
        <v>322</v>
      </c>
      <c r="I138" s="110" t="s">
        <v>250</v>
      </c>
      <c r="J138" s="98">
        <v>0</v>
      </c>
      <c r="K138" s="98">
        <v>31</v>
      </c>
      <c r="L138" s="98">
        <v>0</v>
      </c>
      <c r="M138" s="98">
        <v>0</v>
      </c>
      <c r="N138" s="98">
        <v>0</v>
      </c>
      <c r="O138" s="98">
        <v>0</v>
      </c>
      <c r="P138" s="98">
        <v>0</v>
      </c>
      <c r="Q138" s="98">
        <v>0</v>
      </c>
      <c r="R138" s="98">
        <v>0</v>
      </c>
      <c r="S138" s="98">
        <v>0</v>
      </c>
      <c r="T138" s="98">
        <v>0</v>
      </c>
      <c r="U138" s="98">
        <v>0</v>
      </c>
      <c r="V138" s="98">
        <v>0</v>
      </c>
      <c r="W138" s="98">
        <v>0</v>
      </c>
      <c r="X138" s="98">
        <v>0</v>
      </c>
      <c r="Y138" s="98">
        <v>0</v>
      </c>
      <c r="Z138" s="98">
        <v>0</v>
      </c>
      <c r="AA138" s="98">
        <v>0</v>
      </c>
      <c r="AB138" s="98">
        <v>0</v>
      </c>
      <c r="AC138" s="98">
        <v>0</v>
      </c>
      <c r="AD138" s="98">
        <v>0</v>
      </c>
      <c r="AE138" s="98">
        <v>0</v>
      </c>
      <c r="AF138" s="98">
        <v>0</v>
      </c>
      <c r="AG138" s="98">
        <v>0</v>
      </c>
      <c r="AH138" s="98">
        <v>0</v>
      </c>
      <c r="AI138" s="98">
        <v>0</v>
      </c>
      <c r="AJ138" s="98">
        <v>0</v>
      </c>
      <c r="AK138" s="98">
        <v>0</v>
      </c>
      <c r="AL138" s="98">
        <v>0</v>
      </c>
      <c r="AM138" s="98"/>
      <c r="AN138" s="98">
        <v>0</v>
      </c>
      <c r="AO138" s="98"/>
      <c r="AP138" s="9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98"/>
      <c r="BC138" s="98">
        <v>0</v>
      </c>
      <c r="BD138" s="98"/>
      <c r="BE138" s="98">
        <v>0</v>
      </c>
      <c r="BF138" s="98">
        <v>0</v>
      </c>
      <c r="BG138" s="98">
        <v>0</v>
      </c>
      <c r="BH138" s="98">
        <v>0</v>
      </c>
      <c r="BI138" s="98">
        <v>0</v>
      </c>
      <c r="BJ138" s="98">
        <v>0</v>
      </c>
      <c r="BK138" s="98">
        <v>0</v>
      </c>
      <c r="BL138" s="98">
        <v>0</v>
      </c>
      <c r="BM138" s="98">
        <v>0</v>
      </c>
      <c r="BN138" s="98"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0</v>
      </c>
      <c r="BV138" s="98">
        <v>0</v>
      </c>
      <c r="BW138" s="98">
        <v>0</v>
      </c>
      <c r="BX138" s="98">
        <v>0</v>
      </c>
      <c r="BY138" s="98">
        <v>0</v>
      </c>
      <c r="BZ138" s="98">
        <v>0</v>
      </c>
      <c r="CA138" s="98">
        <v>0</v>
      </c>
      <c r="CB138" s="98">
        <v>0</v>
      </c>
      <c r="CC138" s="98">
        <v>0</v>
      </c>
      <c r="CD138" s="98">
        <v>0</v>
      </c>
      <c r="CE138" s="98">
        <v>0</v>
      </c>
      <c r="CF138" s="98">
        <v>0</v>
      </c>
      <c r="CG138" s="98">
        <v>0</v>
      </c>
      <c r="CH138" s="98">
        <v>0</v>
      </c>
      <c r="CI138" s="98">
        <v>0</v>
      </c>
      <c r="CJ138" s="98">
        <v>0</v>
      </c>
      <c r="CK138" s="98">
        <v>0</v>
      </c>
      <c r="CL138" s="98">
        <v>0</v>
      </c>
      <c r="CM138" s="98">
        <v>0</v>
      </c>
      <c r="CN138" s="98">
        <v>0</v>
      </c>
      <c r="CO138" s="98">
        <v>0</v>
      </c>
      <c r="CP138" s="98">
        <v>0</v>
      </c>
      <c r="DA138" s="105"/>
      <c r="DB138" s="105"/>
      <c r="DC138" s="105"/>
      <c r="DD138" s="105"/>
      <c r="DE138" s="105"/>
      <c r="DF138" s="105"/>
    </row>
    <row r="139" spans="1:110" s="46" customFormat="1" ht="22.5" hidden="1" customHeight="1" x14ac:dyDescent="0.2">
      <c r="A139" s="39" t="str">
        <f t="shared" si="145"/>
        <v>51105619</v>
      </c>
      <c r="B139" s="92"/>
      <c r="C139" s="92"/>
      <c r="D139" s="92"/>
      <c r="E139" s="92"/>
      <c r="F139" s="92"/>
      <c r="G139" s="93"/>
      <c r="H139" s="48" t="s">
        <v>212</v>
      </c>
      <c r="I139" s="47" t="s">
        <v>213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0</v>
      </c>
      <c r="AB139" s="42">
        <v>0</v>
      </c>
      <c r="AC139" s="42">
        <v>0</v>
      </c>
      <c r="AD139" s="42">
        <v>0</v>
      </c>
      <c r="AE139" s="42">
        <v>0</v>
      </c>
      <c r="AF139" s="42">
        <v>0</v>
      </c>
      <c r="AG139" s="42">
        <v>0</v>
      </c>
      <c r="AH139" s="42">
        <v>0</v>
      </c>
      <c r="AI139" s="42">
        <v>0</v>
      </c>
      <c r="AJ139" s="42">
        <v>0</v>
      </c>
      <c r="AK139" s="42">
        <v>0</v>
      </c>
      <c r="AL139" s="42">
        <v>0</v>
      </c>
      <c r="AM139" s="42"/>
      <c r="AN139" s="42">
        <v>0</v>
      </c>
      <c r="AO139" s="42"/>
      <c r="AP139" s="42">
        <v>0</v>
      </c>
      <c r="AQ139" s="42">
        <v>0</v>
      </c>
      <c r="AR139" s="42">
        <v>0</v>
      </c>
      <c r="AS139" s="42">
        <v>0</v>
      </c>
      <c r="AT139" s="42">
        <v>0</v>
      </c>
      <c r="AU139" s="42">
        <v>0</v>
      </c>
      <c r="AV139" s="42">
        <v>0</v>
      </c>
      <c r="AW139" s="42">
        <v>0</v>
      </c>
      <c r="AX139" s="42">
        <v>0</v>
      </c>
      <c r="AY139" s="42">
        <v>0</v>
      </c>
      <c r="AZ139" s="42">
        <v>0</v>
      </c>
      <c r="BA139" s="42">
        <v>0</v>
      </c>
      <c r="BB139" s="42"/>
      <c r="BC139" s="42">
        <v>0</v>
      </c>
      <c r="BD139" s="42"/>
      <c r="BE139" s="42">
        <v>0</v>
      </c>
      <c r="BF139" s="42">
        <v>0</v>
      </c>
      <c r="BG139" s="42">
        <v>0</v>
      </c>
      <c r="BH139" s="42">
        <v>0</v>
      </c>
      <c r="BI139" s="42">
        <v>0</v>
      </c>
      <c r="BJ139" s="42">
        <v>0</v>
      </c>
      <c r="BK139" s="42">
        <v>0</v>
      </c>
      <c r="BL139" s="42">
        <v>0</v>
      </c>
      <c r="BM139" s="42">
        <v>0</v>
      </c>
      <c r="BN139" s="42">
        <v>0</v>
      </c>
      <c r="BO139" s="42">
        <v>0</v>
      </c>
      <c r="BP139" s="42">
        <v>0</v>
      </c>
      <c r="BQ139" s="42">
        <v>0</v>
      </c>
      <c r="BR139" s="42">
        <v>0</v>
      </c>
      <c r="BS139" s="42">
        <v>0</v>
      </c>
      <c r="BT139" s="42">
        <v>0</v>
      </c>
      <c r="BU139" s="42">
        <v>0</v>
      </c>
      <c r="BV139" s="42">
        <v>0</v>
      </c>
      <c r="BW139" s="42">
        <v>0</v>
      </c>
      <c r="BX139" s="42">
        <v>0</v>
      </c>
      <c r="BY139" s="42">
        <v>0</v>
      </c>
      <c r="BZ139" s="42">
        <v>0</v>
      </c>
      <c r="CA139" s="42">
        <v>0</v>
      </c>
      <c r="CB139" s="42">
        <v>0</v>
      </c>
      <c r="CC139" s="42">
        <v>0</v>
      </c>
      <c r="CD139" s="42">
        <v>0</v>
      </c>
      <c r="CE139" s="42">
        <v>0</v>
      </c>
      <c r="CF139" s="42">
        <v>0</v>
      </c>
      <c r="CG139" s="42">
        <v>0</v>
      </c>
      <c r="CH139" s="42">
        <v>0</v>
      </c>
      <c r="CI139" s="42">
        <v>0</v>
      </c>
      <c r="CJ139" s="42">
        <v>0</v>
      </c>
      <c r="CK139" s="42">
        <v>0</v>
      </c>
      <c r="CL139" s="42">
        <v>0</v>
      </c>
      <c r="CM139" s="42">
        <v>0</v>
      </c>
      <c r="CN139" s="42">
        <v>0</v>
      </c>
      <c r="CO139" s="42">
        <v>0</v>
      </c>
      <c r="CP139" s="42">
        <v>0</v>
      </c>
      <c r="DA139" s="34"/>
      <c r="DB139" s="34"/>
      <c r="DC139" s="34"/>
      <c r="DD139" s="34"/>
      <c r="DE139" s="34"/>
      <c r="DF139" s="34"/>
    </row>
    <row r="140" spans="1:110" s="43" customFormat="1" ht="18" hidden="1" customHeight="1" x14ac:dyDescent="0.2">
      <c r="A140" s="30" t="str">
        <f t="shared" si="145"/>
        <v>511059</v>
      </c>
      <c r="B140" s="92"/>
      <c r="C140" s="92"/>
      <c r="D140" s="92"/>
      <c r="E140" s="92" t="s">
        <v>105</v>
      </c>
      <c r="F140" s="92"/>
      <c r="G140" s="92"/>
      <c r="H140" s="53" t="s">
        <v>105</v>
      </c>
      <c r="I140" s="32" t="s">
        <v>214</v>
      </c>
      <c r="J140" s="33">
        <f t="shared" ref="J140:AL140" si="149">J141+J142</f>
        <v>0</v>
      </c>
      <c r="K140" s="33">
        <f t="shared" si="149"/>
        <v>0</v>
      </c>
      <c r="L140" s="33">
        <f t="shared" si="149"/>
        <v>0</v>
      </c>
      <c r="M140" s="33">
        <f t="shared" si="149"/>
        <v>0</v>
      </c>
      <c r="N140" s="33">
        <f t="shared" si="149"/>
        <v>0</v>
      </c>
      <c r="O140" s="33">
        <f t="shared" si="149"/>
        <v>0</v>
      </c>
      <c r="P140" s="33">
        <f t="shared" si="149"/>
        <v>0</v>
      </c>
      <c r="Q140" s="33">
        <f t="shared" si="149"/>
        <v>0</v>
      </c>
      <c r="R140" s="33">
        <f t="shared" si="149"/>
        <v>0</v>
      </c>
      <c r="S140" s="33">
        <f t="shared" si="149"/>
        <v>0</v>
      </c>
      <c r="T140" s="33">
        <f t="shared" si="149"/>
        <v>0</v>
      </c>
      <c r="U140" s="33">
        <f t="shared" si="149"/>
        <v>0</v>
      </c>
      <c r="V140" s="33">
        <f t="shared" si="149"/>
        <v>0</v>
      </c>
      <c r="W140" s="33">
        <f t="shared" si="149"/>
        <v>0</v>
      </c>
      <c r="X140" s="33">
        <f t="shared" si="149"/>
        <v>0</v>
      </c>
      <c r="Y140" s="33">
        <f t="shared" si="149"/>
        <v>0</v>
      </c>
      <c r="Z140" s="33">
        <f t="shared" si="149"/>
        <v>0</v>
      </c>
      <c r="AA140" s="33">
        <f t="shared" si="149"/>
        <v>0</v>
      </c>
      <c r="AB140" s="33">
        <f t="shared" si="149"/>
        <v>0</v>
      </c>
      <c r="AC140" s="33">
        <f t="shared" si="149"/>
        <v>0</v>
      </c>
      <c r="AD140" s="33">
        <f t="shared" si="149"/>
        <v>0</v>
      </c>
      <c r="AE140" s="33">
        <f t="shared" si="149"/>
        <v>0</v>
      </c>
      <c r="AF140" s="33">
        <f t="shared" si="149"/>
        <v>0</v>
      </c>
      <c r="AG140" s="33">
        <f t="shared" si="149"/>
        <v>0</v>
      </c>
      <c r="AH140" s="33">
        <f t="shared" si="149"/>
        <v>0</v>
      </c>
      <c r="AI140" s="33">
        <f t="shared" si="149"/>
        <v>0</v>
      </c>
      <c r="AJ140" s="33">
        <f t="shared" si="149"/>
        <v>0</v>
      </c>
      <c r="AK140" s="33">
        <f t="shared" si="149"/>
        <v>0</v>
      </c>
      <c r="AL140" s="33">
        <f t="shared" si="149"/>
        <v>0</v>
      </c>
      <c r="AM140" s="33"/>
      <c r="AN140" s="33">
        <f>AN141+AN142</f>
        <v>0</v>
      </c>
      <c r="AO140" s="33"/>
      <c r="AP140" s="33">
        <f t="shared" ref="AP140:BA140" si="150">AP141+AP142</f>
        <v>0</v>
      </c>
      <c r="AQ140" s="33">
        <f t="shared" si="150"/>
        <v>0</v>
      </c>
      <c r="AR140" s="33">
        <f t="shared" si="150"/>
        <v>0</v>
      </c>
      <c r="AS140" s="33">
        <f t="shared" si="150"/>
        <v>0</v>
      </c>
      <c r="AT140" s="33">
        <f t="shared" si="150"/>
        <v>0</v>
      </c>
      <c r="AU140" s="33">
        <f t="shared" si="150"/>
        <v>0</v>
      </c>
      <c r="AV140" s="33">
        <f t="shared" si="150"/>
        <v>0</v>
      </c>
      <c r="AW140" s="33">
        <f t="shared" si="150"/>
        <v>0</v>
      </c>
      <c r="AX140" s="33">
        <f t="shared" si="150"/>
        <v>0</v>
      </c>
      <c r="AY140" s="33">
        <f t="shared" si="150"/>
        <v>0</v>
      </c>
      <c r="AZ140" s="33">
        <f t="shared" si="150"/>
        <v>0</v>
      </c>
      <c r="BA140" s="33">
        <f t="shared" si="150"/>
        <v>0</v>
      </c>
      <c r="BB140" s="33"/>
      <c r="BC140" s="33">
        <f>BC141+BC142</f>
        <v>0</v>
      </c>
      <c r="BD140" s="33"/>
      <c r="BE140" s="33">
        <f t="shared" ref="BE140:CP140" si="151">BE141+BE142</f>
        <v>0</v>
      </c>
      <c r="BF140" s="33">
        <f t="shared" si="151"/>
        <v>0</v>
      </c>
      <c r="BG140" s="33">
        <f t="shared" si="151"/>
        <v>0</v>
      </c>
      <c r="BH140" s="33">
        <f t="shared" si="151"/>
        <v>0</v>
      </c>
      <c r="BI140" s="33">
        <f t="shared" si="151"/>
        <v>0</v>
      </c>
      <c r="BJ140" s="33">
        <f t="shared" si="151"/>
        <v>0</v>
      </c>
      <c r="BK140" s="33">
        <f t="shared" si="151"/>
        <v>0</v>
      </c>
      <c r="BL140" s="33">
        <f t="shared" si="151"/>
        <v>0</v>
      </c>
      <c r="BM140" s="33">
        <f t="shared" si="151"/>
        <v>0</v>
      </c>
      <c r="BN140" s="33">
        <f t="shared" si="151"/>
        <v>0</v>
      </c>
      <c r="BO140" s="33">
        <f t="shared" si="151"/>
        <v>0</v>
      </c>
      <c r="BP140" s="33">
        <f t="shared" si="151"/>
        <v>0</v>
      </c>
      <c r="BQ140" s="33">
        <f t="shared" si="151"/>
        <v>0</v>
      </c>
      <c r="BR140" s="33">
        <f t="shared" si="151"/>
        <v>0</v>
      </c>
      <c r="BS140" s="33">
        <f t="shared" si="151"/>
        <v>0</v>
      </c>
      <c r="BT140" s="33">
        <f t="shared" si="151"/>
        <v>0</v>
      </c>
      <c r="BU140" s="33">
        <f t="shared" si="151"/>
        <v>0</v>
      </c>
      <c r="BV140" s="33">
        <f t="shared" si="151"/>
        <v>0</v>
      </c>
      <c r="BW140" s="33">
        <f t="shared" si="151"/>
        <v>0</v>
      </c>
      <c r="BX140" s="33">
        <f t="shared" si="151"/>
        <v>0</v>
      </c>
      <c r="BY140" s="33">
        <f t="shared" si="151"/>
        <v>0</v>
      </c>
      <c r="BZ140" s="33">
        <f t="shared" si="151"/>
        <v>0</v>
      </c>
      <c r="CA140" s="33">
        <f t="shared" si="151"/>
        <v>0</v>
      </c>
      <c r="CB140" s="33">
        <f t="shared" si="151"/>
        <v>0</v>
      </c>
      <c r="CC140" s="33">
        <f t="shared" si="151"/>
        <v>0</v>
      </c>
      <c r="CD140" s="33">
        <f t="shared" si="151"/>
        <v>0</v>
      </c>
      <c r="CE140" s="33">
        <f t="shared" si="151"/>
        <v>0</v>
      </c>
      <c r="CF140" s="33">
        <f t="shared" si="151"/>
        <v>0</v>
      </c>
      <c r="CG140" s="33">
        <f t="shared" si="151"/>
        <v>0</v>
      </c>
      <c r="CH140" s="33">
        <f t="shared" si="151"/>
        <v>0</v>
      </c>
      <c r="CI140" s="33">
        <f t="shared" si="151"/>
        <v>0</v>
      </c>
      <c r="CJ140" s="33">
        <f t="shared" si="151"/>
        <v>0</v>
      </c>
      <c r="CK140" s="33">
        <f t="shared" si="151"/>
        <v>0</v>
      </c>
      <c r="CL140" s="33">
        <f t="shared" si="151"/>
        <v>0</v>
      </c>
      <c r="CM140" s="33">
        <f t="shared" si="151"/>
        <v>0</v>
      </c>
      <c r="CN140" s="33">
        <f t="shared" si="151"/>
        <v>0</v>
      </c>
      <c r="CO140" s="33">
        <f t="shared" si="151"/>
        <v>0</v>
      </c>
      <c r="CP140" s="33">
        <f t="shared" si="151"/>
        <v>0</v>
      </c>
      <c r="DA140" s="34"/>
      <c r="DB140" s="34"/>
      <c r="DC140" s="34"/>
      <c r="DD140" s="34"/>
      <c r="DE140" s="34"/>
      <c r="DF140" s="34"/>
    </row>
    <row r="141" spans="1:110" s="46" customFormat="1" ht="11.25" hidden="1" customHeight="1" x14ac:dyDescent="0.2">
      <c r="A141" s="39" t="str">
        <f t="shared" si="145"/>
        <v>51105916</v>
      </c>
      <c r="B141" s="92"/>
      <c r="C141" s="92"/>
      <c r="D141" s="92"/>
      <c r="E141" s="92"/>
      <c r="F141" s="92" t="s">
        <v>302</v>
      </c>
      <c r="G141" s="93"/>
      <c r="H141" s="48" t="s">
        <v>323</v>
      </c>
      <c r="I141" s="112" t="s">
        <v>324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  <c r="P141" s="42">
        <v>0</v>
      </c>
      <c r="Q141" s="42">
        <v>0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0</v>
      </c>
      <c r="AB141" s="42">
        <v>0</v>
      </c>
      <c r="AC141" s="42">
        <v>0</v>
      </c>
      <c r="AD141" s="42">
        <v>0</v>
      </c>
      <c r="AE141" s="42">
        <v>0</v>
      </c>
      <c r="AF141" s="42">
        <v>0</v>
      </c>
      <c r="AG141" s="42">
        <v>0</v>
      </c>
      <c r="AH141" s="42">
        <v>0</v>
      </c>
      <c r="AI141" s="42">
        <v>0</v>
      </c>
      <c r="AJ141" s="42">
        <v>0</v>
      </c>
      <c r="AK141" s="42">
        <v>0</v>
      </c>
      <c r="AL141" s="42">
        <v>0</v>
      </c>
      <c r="AM141" s="42"/>
      <c r="AN141" s="42">
        <v>0</v>
      </c>
      <c r="AO141" s="42"/>
      <c r="AP141" s="42">
        <v>0</v>
      </c>
      <c r="AQ141" s="42">
        <v>0</v>
      </c>
      <c r="AR141" s="42">
        <v>0</v>
      </c>
      <c r="AS141" s="42">
        <v>0</v>
      </c>
      <c r="AT141" s="42">
        <v>0</v>
      </c>
      <c r="AU141" s="42">
        <v>0</v>
      </c>
      <c r="AV141" s="42">
        <v>0</v>
      </c>
      <c r="AW141" s="42">
        <v>0</v>
      </c>
      <c r="AX141" s="42">
        <v>0</v>
      </c>
      <c r="AY141" s="42">
        <v>0</v>
      </c>
      <c r="AZ141" s="42">
        <v>0</v>
      </c>
      <c r="BA141" s="42">
        <v>0</v>
      </c>
      <c r="BB141" s="42"/>
      <c r="BC141" s="42">
        <v>0</v>
      </c>
      <c r="BD141" s="42"/>
      <c r="BE141" s="42">
        <v>0</v>
      </c>
      <c r="BF141" s="42">
        <v>0</v>
      </c>
      <c r="BG141" s="42">
        <v>0</v>
      </c>
      <c r="BH141" s="42">
        <v>0</v>
      </c>
      <c r="BI141" s="42">
        <v>0</v>
      </c>
      <c r="BJ141" s="42">
        <v>0</v>
      </c>
      <c r="BK141" s="42">
        <v>0</v>
      </c>
      <c r="BL141" s="42">
        <v>0</v>
      </c>
      <c r="BM141" s="42">
        <v>0</v>
      </c>
      <c r="BN141" s="42">
        <v>0</v>
      </c>
      <c r="BO141" s="42">
        <v>0</v>
      </c>
      <c r="BP141" s="42">
        <v>0</v>
      </c>
      <c r="BQ141" s="42">
        <v>0</v>
      </c>
      <c r="BR141" s="42">
        <v>0</v>
      </c>
      <c r="BS141" s="42">
        <v>0</v>
      </c>
      <c r="BT141" s="42">
        <v>0</v>
      </c>
      <c r="BU141" s="42">
        <v>0</v>
      </c>
      <c r="BV141" s="42">
        <v>0</v>
      </c>
      <c r="BW141" s="42">
        <v>0</v>
      </c>
      <c r="BX141" s="42">
        <v>0</v>
      </c>
      <c r="BY141" s="42">
        <v>0</v>
      </c>
      <c r="BZ141" s="42">
        <v>0</v>
      </c>
      <c r="CA141" s="42">
        <v>0</v>
      </c>
      <c r="CB141" s="42">
        <v>0</v>
      </c>
      <c r="CC141" s="42">
        <v>0</v>
      </c>
      <c r="CD141" s="42">
        <v>0</v>
      </c>
      <c r="CE141" s="42">
        <v>0</v>
      </c>
      <c r="CF141" s="42">
        <v>0</v>
      </c>
      <c r="CG141" s="42">
        <v>0</v>
      </c>
      <c r="CH141" s="42">
        <v>0</v>
      </c>
      <c r="CI141" s="42">
        <v>0</v>
      </c>
      <c r="CJ141" s="42">
        <v>0</v>
      </c>
      <c r="CK141" s="42">
        <v>0</v>
      </c>
      <c r="CL141" s="42">
        <v>0</v>
      </c>
      <c r="CM141" s="42">
        <v>0</v>
      </c>
      <c r="CN141" s="42">
        <v>0</v>
      </c>
      <c r="CO141" s="42">
        <v>0</v>
      </c>
      <c r="CP141" s="42">
        <v>0</v>
      </c>
      <c r="DA141" s="34"/>
      <c r="DB141" s="34"/>
      <c r="DC141" s="34"/>
      <c r="DD141" s="34"/>
      <c r="DE141" s="34"/>
      <c r="DF141" s="34"/>
    </row>
    <row r="142" spans="1:110" s="46" customFormat="1" ht="21" hidden="1" customHeight="1" x14ac:dyDescent="0.2">
      <c r="A142" s="39" t="str">
        <f t="shared" si="145"/>
        <v>51105922</v>
      </c>
      <c r="B142" s="92"/>
      <c r="C142" s="92"/>
      <c r="D142" s="92"/>
      <c r="E142" s="92"/>
      <c r="F142" s="92" t="s">
        <v>325</v>
      </c>
      <c r="G142" s="93"/>
      <c r="H142" s="48" t="s">
        <v>217</v>
      </c>
      <c r="I142" s="47" t="s">
        <v>218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0</v>
      </c>
      <c r="AB142" s="42">
        <v>0</v>
      </c>
      <c r="AC142" s="42">
        <v>0</v>
      </c>
      <c r="AD142" s="42">
        <v>0</v>
      </c>
      <c r="AE142" s="42">
        <v>0</v>
      </c>
      <c r="AF142" s="42">
        <v>0</v>
      </c>
      <c r="AG142" s="42">
        <v>0</v>
      </c>
      <c r="AH142" s="42">
        <v>0</v>
      </c>
      <c r="AI142" s="42">
        <v>0</v>
      </c>
      <c r="AJ142" s="42">
        <v>0</v>
      </c>
      <c r="AK142" s="42">
        <v>0</v>
      </c>
      <c r="AL142" s="42">
        <v>0</v>
      </c>
      <c r="AM142" s="42"/>
      <c r="AN142" s="42">
        <v>0</v>
      </c>
      <c r="AO142" s="42"/>
      <c r="AP142" s="42">
        <v>0</v>
      </c>
      <c r="AQ142" s="42">
        <v>0</v>
      </c>
      <c r="AR142" s="42">
        <v>0</v>
      </c>
      <c r="AS142" s="42">
        <v>0</v>
      </c>
      <c r="AT142" s="42">
        <v>0</v>
      </c>
      <c r="AU142" s="42">
        <v>0</v>
      </c>
      <c r="AV142" s="42">
        <v>0</v>
      </c>
      <c r="AW142" s="42">
        <v>0</v>
      </c>
      <c r="AX142" s="42">
        <v>0</v>
      </c>
      <c r="AY142" s="42">
        <v>0</v>
      </c>
      <c r="AZ142" s="42">
        <v>0</v>
      </c>
      <c r="BA142" s="42">
        <v>0</v>
      </c>
      <c r="BB142" s="42"/>
      <c r="BC142" s="42">
        <v>0</v>
      </c>
      <c r="BD142" s="42"/>
      <c r="BE142" s="42">
        <v>0</v>
      </c>
      <c r="BF142" s="42">
        <v>0</v>
      </c>
      <c r="BG142" s="42">
        <v>0</v>
      </c>
      <c r="BH142" s="42">
        <v>0</v>
      </c>
      <c r="BI142" s="42">
        <v>0</v>
      </c>
      <c r="BJ142" s="42">
        <v>0</v>
      </c>
      <c r="BK142" s="42">
        <v>0</v>
      </c>
      <c r="BL142" s="42">
        <v>0</v>
      </c>
      <c r="BM142" s="42">
        <v>0</v>
      </c>
      <c r="BN142" s="42">
        <v>0</v>
      </c>
      <c r="BO142" s="42">
        <v>0</v>
      </c>
      <c r="BP142" s="42">
        <v>0</v>
      </c>
      <c r="BQ142" s="42">
        <v>0</v>
      </c>
      <c r="BR142" s="42">
        <v>0</v>
      </c>
      <c r="BS142" s="42">
        <v>0</v>
      </c>
      <c r="BT142" s="42">
        <v>0</v>
      </c>
      <c r="BU142" s="42">
        <v>0</v>
      </c>
      <c r="BV142" s="42">
        <v>0</v>
      </c>
      <c r="BW142" s="42">
        <v>0</v>
      </c>
      <c r="BX142" s="42">
        <v>0</v>
      </c>
      <c r="BY142" s="42">
        <v>0</v>
      </c>
      <c r="BZ142" s="42">
        <v>0</v>
      </c>
      <c r="CA142" s="42">
        <v>0</v>
      </c>
      <c r="CB142" s="42">
        <v>0</v>
      </c>
      <c r="CC142" s="42">
        <v>0</v>
      </c>
      <c r="CD142" s="42">
        <v>0</v>
      </c>
      <c r="CE142" s="42">
        <v>0</v>
      </c>
      <c r="CF142" s="42">
        <v>0</v>
      </c>
      <c r="CG142" s="42">
        <v>0</v>
      </c>
      <c r="CH142" s="42">
        <v>0</v>
      </c>
      <c r="CI142" s="42">
        <v>0</v>
      </c>
      <c r="CJ142" s="42">
        <v>0</v>
      </c>
      <c r="CK142" s="42">
        <v>0</v>
      </c>
      <c r="CL142" s="42">
        <v>0</v>
      </c>
      <c r="CM142" s="42">
        <v>0</v>
      </c>
      <c r="CN142" s="42">
        <v>0</v>
      </c>
      <c r="CO142" s="42">
        <v>0</v>
      </c>
      <c r="CP142" s="42">
        <v>0</v>
      </c>
      <c r="DA142" s="34"/>
      <c r="DB142" s="34"/>
      <c r="DC142" s="34"/>
      <c r="DD142" s="34"/>
      <c r="DE142" s="34"/>
      <c r="DF142" s="34"/>
    </row>
    <row r="143" spans="1:110" s="36" customFormat="1" ht="16.5" customHeight="1" x14ac:dyDescent="0.2">
      <c r="A143" s="30" t="str">
        <f t="shared" si="145"/>
        <v>511070</v>
      </c>
      <c r="B143" s="92"/>
      <c r="C143" s="92"/>
      <c r="D143" s="92"/>
      <c r="E143" s="92" t="s">
        <v>107</v>
      </c>
      <c r="F143" s="92"/>
      <c r="G143" s="92"/>
      <c r="H143" s="53" t="s">
        <v>107</v>
      </c>
      <c r="I143" s="38" t="s">
        <v>108</v>
      </c>
      <c r="J143" s="33">
        <f t="shared" ref="J143:AL143" si="152">J144</f>
        <v>200</v>
      </c>
      <c r="K143" s="33">
        <f t="shared" si="152"/>
        <v>200</v>
      </c>
      <c r="L143" s="33">
        <f t="shared" si="152"/>
        <v>50</v>
      </c>
      <c r="M143" s="33">
        <f t="shared" si="152"/>
        <v>70</v>
      </c>
      <c r="N143" s="33">
        <f t="shared" si="152"/>
        <v>70</v>
      </c>
      <c r="O143" s="33">
        <f t="shared" si="152"/>
        <v>10</v>
      </c>
      <c r="P143" s="33">
        <f t="shared" si="152"/>
        <v>0</v>
      </c>
      <c r="Q143" s="33">
        <f t="shared" si="152"/>
        <v>0</v>
      </c>
      <c r="R143" s="33">
        <f t="shared" si="152"/>
        <v>0</v>
      </c>
      <c r="S143" s="33">
        <f t="shared" si="152"/>
        <v>0</v>
      </c>
      <c r="T143" s="33">
        <f t="shared" si="152"/>
        <v>0</v>
      </c>
      <c r="U143" s="33">
        <f t="shared" si="152"/>
        <v>0</v>
      </c>
      <c r="V143" s="33">
        <f t="shared" si="152"/>
        <v>0</v>
      </c>
      <c r="W143" s="33">
        <f t="shared" si="152"/>
        <v>0</v>
      </c>
      <c r="X143" s="33">
        <f t="shared" si="152"/>
        <v>0</v>
      </c>
      <c r="Y143" s="33">
        <f t="shared" si="152"/>
        <v>0</v>
      </c>
      <c r="Z143" s="33">
        <f t="shared" si="152"/>
        <v>0</v>
      </c>
      <c r="AA143" s="33">
        <f t="shared" si="152"/>
        <v>200</v>
      </c>
      <c r="AB143" s="33">
        <f t="shared" si="152"/>
        <v>50</v>
      </c>
      <c r="AC143" s="33">
        <f t="shared" si="152"/>
        <v>70</v>
      </c>
      <c r="AD143" s="33">
        <f t="shared" si="152"/>
        <v>70</v>
      </c>
      <c r="AE143" s="33">
        <f t="shared" si="152"/>
        <v>10</v>
      </c>
      <c r="AF143" s="33">
        <f t="shared" si="152"/>
        <v>0</v>
      </c>
      <c r="AG143" s="33">
        <f t="shared" si="152"/>
        <v>0</v>
      </c>
      <c r="AH143" s="33">
        <f t="shared" si="152"/>
        <v>0</v>
      </c>
      <c r="AI143" s="33">
        <f t="shared" si="152"/>
        <v>0</v>
      </c>
      <c r="AJ143" s="33">
        <f t="shared" si="152"/>
        <v>0</v>
      </c>
      <c r="AK143" s="33">
        <f t="shared" si="152"/>
        <v>0</v>
      </c>
      <c r="AL143" s="33">
        <f t="shared" si="152"/>
        <v>0</v>
      </c>
      <c r="AM143" s="33"/>
      <c r="AN143" s="33">
        <f>AN144</f>
        <v>0</v>
      </c>
      <c r="AO143" s="33"/>
      <c r="AP143" s="33">
        <f t="shared" ref="AP143:BA143" si="153">AP144</f>
        <v>200</v>
      </c>
      <c r="AQ143" s="33">
        <f t="shared" si="153"/>
        <v>50</v>
      </c>
      <c r="AR143" s="33">
        <f t="shared" si="153"/>
        <v>70</v>
      </c>
      <c r="AS143" s="33">
        <f t="shared" si="153"/>
        <v>70</v>
      </c>
      <c r="AT143" s="33">
        <f t="shared" si="153"/>
        <v>10</v>
      </c>
      <c r="AU143" s="33">
        <f t="shared" si="153"/>
        <v>0</v>
      </c>
      <c r="AV143" s="33">
        <f t="shared" si="153"/>
        <v>0</v>
      </c>
      <c r="AW143" s="33">
        <f t="shared" si="153"/>
        <v>0</v>
      </c>
      <c r="AX143" s="33">
        <f t="shared" si="153"/>
        <v>0</v>
      </c>
      <c r="AY143" s="33">
        <f t="shared" si="153"/>
        <v>0</v>
      </c>
      <c r="AZ143" s="33">
        <f t="shared" si="153"/>
        <v>0</v>
      </c>
      <c r="BA143" s="33">
        <f t="shared" si="153"/>
        <v>0</v>
      </c>
      <c r="BB143" s="33"/>
      <c r="BC143" s="33">
        <f>BC144</f>
        <v>0</v>
      </c>
      <c r="BD143" s="33"/>
      <c r="BE143" s="33">
        <f t="shared" ref="BE143:CP143" si="154">BE144</f>
        <v>200</v>
      </c>
      <c r="BF143" s="33">
        <f t="shared" si="154"/>
        <v>50</v>
      </c>
      <c r="BG143" s="33">
        <f t="shared" si="154"/>
        <v>70</v>
      </c>
      <c r="BH143" s="33">
        <f t="shared" si="154"/>
        <v>70</v>
      </c>
      <c r="BI143" s="33">
        <f t="shared" si="154"/>
        <v>10</v>
      </c>
      <c r="BJ143" s="33">
        <f t="shared" si="154"/>
        <v>0</v>
      </c>
      <c r="BK143" s="33">
        <f t="shared" si="154"/>
        <v>0</v>
      </c>
      <c r="BL143" s="33">
        <f t="shared" si="154"/>
        <v>0</v>
      </c>
      <c r="BM143" s="33">
        <f t="shared" si="154"/>
        <v>0</v>
      </c>
      <c r="BN143" s="33">
        <f t="shared" si="154"/>
        <v>0</v>
      </c>
      <c r="BO143" s="33">
        <f t="shared" si="154"/>
        <v>0</v>
      </c>
      <c r="BP143" s="33">
        <f t="shared" si="154"/>
        <v>0</v>
      </c>
      <c r="BQ143" s="33">
        <f t="shared" si="154"/>
        <v>0</v>
      </c>
      <c r="BR143" s="33">
        <f t="shared" si="154"/>
        <v>200</v>
      </c>
      <c r="BS143" s="33">
        <f t="shared" si="154"/>
        <v>50</v>
      </c>
      <c r="BT143" s="33">
        <f t="shared" si="154"/>
        <v>70</v>
      </c>
      <c r="BU143" s="33">
        <f t="shared" si="154"/>
        <v>70</v>
      </c>
      <c r="BV143" s="33">
        <f t="shared" si="154"/>
        <v>10</v>
      </c>
      <c r="BW143" s="33">
        <f t="shared" si="154"/>
        <v>0</v>
      </c>
      <c r="BX143" s="33">
        <f t="shared" si="154"/>
        <v>0</v>
      </c>
      <c r="BY143" s="33">
        <f t="shared" si="154"/>
        <v>0</v>
      </c>
      <c r="BZ143" s="33">
        <f t="shared" si="154"/>
        <v>0</v>
      </c>
      <c r="CA143" s="33">
        <f t="shared" si="154"/>
        <v>0</v>
      </c>
      <c r="CB143" s="33">
        <f t="shared" si="154"/>
        <v>200</v>
      </c>
      <c r="CC143" s="33">
        <f t="shared" si="154"/>
        <v>50</v>
      </c>
      <c r="CD143" s="33">
        <f t="shared" si="154"/>
        <v>70</v>
      </c>
      <c r="CE143" s="33">
        <f t="shared" si="154"/>
        <v>70</v>
      </c>
      <c r="CF143" s="33">
        <f t="shared" si="154"/>
        <v>10</v>
      </c>
      <c r="CG143" s="33">
        <f t="shared" si="154"/>
        <v>0</v>
      </c>
      <c r="CH143" s="33">
        <f t="shared" si="154"/>
        <v>0</v>
      </c>
      <c r="CI143" s="33">
        <f t="shared" si="154"/>
        <v>0</v>
      </c>
      <c r="CJ143" s="33">
        <f t="shared" si="154"/>
        <v>0</v>
      </c>
      <c r="CK143" s="33">
        <f t="shared" si="154"/>
        <v>0</v>
      </c>
      <c r="CL143" s="33">
        <f t="shared" si="154"/>
        <v>200</v>
      </c>
      <c r="CM143" s="33">
        <f t="shared" si="154"/>
        <v>50</v>
      </c>
      <c r="CN143" s="33">
        <f t="shared" si="154"/>
        <v>70</v>
      </c>
      <c r="CO143" s="33">
        <f t="shared" si="154"/>
        <v>70</v>
      </c>
      <c r="CP143" s="33">
        <f t="shared" si="154"/>
        <v>10</v>
      </c>
      <c r="DA143" s="34"/>
      <c r="DB143" s="34"/>
      <c r="DC143" s="34"/>
      <c r="DD143" s="34"/>
      <c r="DE143" s="34"/>
      <c r="DF143" s="34"/>
    </row>
    <row r="144" spans="1:110" s="36" customFormat="1" ht="20.25" customHeight="1" x14ac:dyDescent="0.2">
      <c r="A144" s="30" t="str">
        <f t="shared" si="145"/>
        <v>511071</v>
      </c>
      <c r="B144" s="92"/>
      <c r="C144" s="92"/>
      <c r="D144" s="92"/>
      <c r="E144" s="92" t="s">
        <v>109</v>
      </c>
      <c r="F144" s="92"/>
      <c r="G144" s="92"/>
      <c r="H144" s="53" t="s">
        <v>109</v>
      </c>
      <c r="I144" s="38" t="s">
        <v>313</v>
      </c>
      <c r="J144" s="33">
        <f t="shared" ref="J144:AL144" si="155">J145+J149</f>
        <v>200</v>
      </c>
      <c r="K144" s="33">
        <f t="shared" si="155"/>
        <v>200</v>
      </c>
      <c r="L144" s="33">
        <f t="shared" si="155"/>
        <v>50</v>
      </c>
      <c r="M144" s="33">
        <f t="shared" si="155"/>
        <v>70</v>
      </c>
      <c r="N144" s="33">
        <f t="shared" si="155"/>
        <v>70</v>
      </c>
      <c r="O144" s="33">
        <f t="shared" si="155"/>
        <v>10</v>
      </c>
      <c r="P144" s="33">
        <f t="shared" si="155"/>
        <v>0</v>
      </c>
      <c r="Q144" s="33">
        <f t="shared" si="155"/>
        <v>0</v>
      </c>
      <c r="R144" s="33">
        <f t="shared" si="155"/>
        <v>0</v>
      </c>
      <c r="S144" s="33">
        <f t="shared" si="155"/>
        <v>0</v>
      </c>
      <c r="T144" s="33">
        <f t="shared" si="155"/>
        <v>0</v>
      </c>
      <c r="U144" s="33">
        <f t="shared" si="155"/>
        <v>0</v>
      </c>
      <c r="V144" s="33">
        <f t="shared" si="155"/>
        <v>0</v>
      </c>
      <c r="W144" s="33">
        <f t="shared" si="155"/>
        <v>0</v>
      </c>
      <c r="X144" s="33">
        <f t="shared" si="155"/>
        <v>0</v>
      </c>
      <c r="Y144" s="33">
        <f t="shared" si="155"/>
        <v>0</v>
      </c>
      <c r="Z144" s="33">
        <f t="shared" si="155"/>
        <v>0</v>
      </c>
      <c r="AA144" s="33">
        <f t="shared" si="155"/>
        <v>200</v>
      </c>
      <c r="AB144" s="33">
        <f t="shared" si="155"/>
        <v>50</v>
      </c>
      <c r="AC144" s="33">
        <f t="shared" si="155"/>
        <v>70</v>
      </c>
      <c r="AD144" s="33">
        <f t="shared" si="155"/>
        <v>70</v>
      </c>
      <c r="AE144" s="33">
        <f t="shared" si="155"/>
        <v>10</v>
      </c>
      <c r="AF144" s="33">
        <f t="shared" si="155"/>
        <v>0</v>
      </c>
      <c r="AG144" s="33">
        <f t="shared" si="155"/>
        <v>0</v>
      </c>
      <c r="AH144" s="33">
        <f t="shared" si="155"/>
        <v>0</v>
      </c>
      <c r="AI144" s="33">
        <f t="shared" si="155"/>
        <v>0</v>
      </c>
      <c r="AJ144" s="33">
        <f t="shared" si="155"/>
        <v>0</v>
      </c>
      <c r="AK144" s="33">
        <f t="shared" si="155"/>
        <v>0</v>
      </c>
      <c r="AL144" s="33">
        <f t="shared" si="155"/>
        <v>0</v>
      </c>
      <c r="AM144" s="33"/>
      <c r="AN144" s="33">
        <f>AN145+AN149</f>
        <v>0</v>
      </c>
      <c r="AO144" s="33"/>
      <c r="AP144" s="33">
        <f t="shared" ref="AP144:BA144" si="156">AP145+AP149</f>
        <v>200</v>
      </c>
      <c r="AQ144" s="33">
        <f t="shared" si="156"/>
        <v>50</v>
      </c>
      <c r="AR144" s="33">
        <f t="shared" si="156"/>
        <v>70</v>
      </c>
      <c r="AS144" s="33">
        <f t="shared" si="156"/>
        <v>70</v>
      </c>
      <c r="AT144" s="33">
        <f t="shared" si="156"/>
        <v>10</v>
      </c>
      <c r="AU144" s="33">
        <f t="shared" si="156"/>
        <v>0</v>
      </c>
      <c r="AV144" s="33">
        <f t="shared" si="156"/>
        <v>0</v>
      </c>
      <c r="AW144" s="33">
        <f t="shared" si="156"/>
        <v>0</v>
      </c>
      <c r="AX144" s="33">
        <f t="shared" si="156"/>
        <v>0</v>
      </c>
      <c r="AY144" s="33">
        <f t="shared" si="156"/>
        <v>0</v>
      </c>
      <c r="AZ144" s="33">
        <f t="shared" si="156"/>
        <v>0</v>
      </c>
      <c r="BA144" s="33">
        <f t="shared" si="156"/>
        <v>0</v>
      </c>
      <c r="BB144" s="33"/>
      <c r="BC144" s="33">
        <f>BC145+BC149</f>
        <v>0</v>
      </c>
      <c r="BD144" s="33"/>
      <c r="BE144" s="33">
        <f t="shared" ref="BE144:CP144" si="157">BE145+BE149</f>
        <v>200</v>
      </c>
      <c r="BF144" s="33">
        <f t="shared" si="157"/>
        <v>50</v>
      </c>
      <c r="BG144" s="33">
        <f t="shared" si="157"/>
        <v>70</v>
      </c>
      <c r="BH144" s="33">
        <f t="shared" si="157"/>
        <v>70</v>
      </c>
      <c r="BI144" s="33">
        <f t="shared" si="157"/>
        <v>10</v>
      </c>
      <c r="BJ144" s="33">
        <f t="shared" si="157"/>
        <v>0</v>
      </c>
      <c r="BK144" s="33">
        <f t="shared" si="157"/>
        <v>0</v>
      </c>
      <c r="BL144" s="33">
        <f t="shared" si="157"/>
        <v>0</v>
      </c>
      <c r="BM144" s="33">
        <f t="shared" si="157"/>
        <v>0</v>
      </c>
      <c r="BN144" s="33">
        <f t="shared" si="157"/>
        <v>0</v>
      </c>
      <c r="BO144" s="33">
        <f t="shared" si="157"/>
        <v>0</v>
      </c>
      <c r="BP144" s="33">
        <f t="shared" si="157"/>
        <v>0</v>
      </c>
      <c r="BQ144" s="33">
        <f t="shared" si="157"/>
        <v>0</v>
      </c>
      <c r="BR144" s="33">
        <f t="shared" si="157"/>
        <v>200</v>
      </c>
      <c r="BS144" s="33">
        <f t="shared" si="157"/>
        <v>50</v>
      </c>
      <c r="BT144" s="33">
        <f t="shared" si="157"/>
        <v>70</v>
      </c>
      <c r="BU144" s="33">
        <f t="shared" si="157"/>
        <v>70</v>
      </c>
      <c r="BV144" s="33">
        <f t="shared" si="157"/>
        <v>10</v>
      </c>
      <c r="BW144" s="33">
        <f t="shared" si="157"/>
        <v>0</v>
      </c>
      <c r="BX144" s="33">
        <f t="shared" si="157"/>
        <v>0</v>
      </c>
      <c r="BY144" s="33">
        <f t="shared" si="157"/>
        <v>0</v>
      </c>
      <c r="BZ144" s="33">
        <f t="shared" si="157"/>
        <v>0</v>
      </c>
      <c r="CA144" s="33">
        <f t="shared" si="157"/>
        <v>0</v>
      </c>
      <c r="CB144" s="33">
        <f t="shared" si="157"/>
        <v>200</v>
      </c>
      <c r="CC144" s="33">
        <f t="shared" si="157"/>
        <v>50</v>
      </c>
      <c r="CD144" s="33">
        <f t="shared" si="157"/>
        <v>70</v>
      </c>
      <c r="CE144" s="33">
        <f t="shared" si="157"/>
        <v>70</v>
      </c>
      <c r="CF144" s="33">
        <f t="shared" si="157"/>
        <v>10</v>
      </c>
      <c r="CG144" s="33">
        <f t="shared" si="157"/>
        <v>0</v>
      </c>
      <c r="CH144" s="33">
        <f t="shared" si="157"/>
        <v>0</v>
      </c>
      <c r="CI144" s="33">
        <f t="shared" si="157"/>
        <v>0</v>
      </c>
      <c r="CJ144" s="33">
        <f t="shared" si="157"/>
        <v>0</v>
      </c>
      <c r="CK144" s="33">
        <f t="shared" si="157"/>
        <v>0</v>
      </c>
      <c r="CL144" s="33">
        <f t="shared" si="157"/>
        <v>200</v>
      </c>
      <c r="CM144" s="33">
        <f t="shared" si="157"/>
        <v>50</v>
      </c>
      <c r="CN144" s="33">
        <f t="shared" si="157"/>
        <v>70</v>
      </c>
      <c r="CO144" s="33">
        <f t="shared" si="157"/>
        <v>70</v>
      </c>
      <c r="CP144" s="33">
        <f t="shared" si="157"/>
        <v>10</v>
      </c>
      <c r="DA144" s="34"/>
      <c r="DB144" s="34"/>
      <c r="DC144" s="34"/>
      <c r="DD144" s="34"/>
      <c r="DE144" s="34"/>
      <c r="DF144" s="34"/>
    </row>
    <row r="145" spans="1:110" s="36" customFormat="1" ht="19.5" hidden="1" customHeight="1" x14ac:dyDescent="0.2">
      <c r="A145" s="30" t="str">
        <f t="shared" si="145"/>
        <v>51107101</v>
      </c>
      <c r="B145" s="92"/>
      <c r="C145" s="92"/>
      <c r="D145" s="92"/>
      <c r="E145" s="92"/>
      <c r="F145" s="92" t="s">
        <v>93</v>
      </c>
      <c r="G145" s="92"/>
      <c r="H145" s="53">
        <v>7101</v>
      </c>
      <c r="I145" s="38" t="s">
        <v>219</v>
      </c>
      <c r="J145" s="33">
        <f t="shared" ref="J145:AL145" si="158">SUM(J146:J148)</f>
        <v>200</v>
      </c>
      <c r="K145" s="33">
        <f t="shared" si="158"/>
        <v>200</v>
      </c>
      <c r="L145" s="33">
        <f t="shared" si="158"/>
        <v>50</v>
      </c>
      <c r="M145" s="33">
        <f t="shared" si="158"/>
        <v>70</v>
      </c>
      <c r="N145" s="33">
        <f t="shared" si="158"/>
        <v>70</v>
      </c>
      <c r="O145" s="33">
        <f t="shared" si="158"/>
        <v>10</v>
      </c>
      <c r="P145" s="33">
        <f t="shared" si="158"/>
        <v>0</v>
      </c>
      <c r="Q145" s="33">
        <f t="shared" si="158"/>
        <v>0</v>
      </c>
      <c r="R145" s="33">
        <f t="shared" si="158"/>
        <v>0</v>
      </c>
      <c r="S145" s="33">
        <f t="shared" si="158"/>
        <v>0</v>
      </c>
      <c r="T145" s="33">
        <f t="shared" si="158"/>
        <v>0</v>
      </c>
      <c r="U145" s="33">
        <f t="shared" si="158"/>
        <v>0</v>
      </c>
      <c r="V145" s="33">
        <f t="shared" si="158"/>
        <v>0</v>
      </c>
      <c r="W145" s="33">
        <f t="shared" si="158"/>
        <v>0</v>
      </c>
      <c r="X145" s="33">
        <f t="shared" si="158"/>
        <v>0</v>
      </c>
      <c r="Y145" s="33">
        <f t="shared" si="158"/>
        <v>0</v>
      </c>
      <c r="Z145" s="33">
        <f t="shared" si="158"/>
        <v>0</v>
      </c>
      <c r="AA145" s="33">
        <f t="shared" si="158"/>
        <v>200</v>
      </c>
      <c r="AB145" s="33">
        <f t="shared" si="158"/>
        <v>50</v>
      </c>
      <c r="AC145" s="33">
        <f t="shared" si="158"/>
        <v>70</v>
      </c>
      <c r="AD145" s="33">
        <f t="shared" si="158"/>
        <v>70</v>
      </c>
      <c r="AE145" s="33">
        <f t="shared" si="158"/>
        <v>10</v>
      </c>
      <c r="AF145" s="33">
        <f t="shared" si="158"/>
        <v>0</v>
      </c>
      <c r="AG145" s="33">
        <f t="shared" si="158"/>
        <v>0</v>
      </c>
      <c r="AH145" s="33">
        <f t="shared" si="158"/>
        <v>0</v>
      </c>
      <c r="AI145" s="33">
        <f t="shared" si="158"/>
        <v>0</v>
      </c>
      <c r="AJ145" s="33">
        <f t="shared" si="158"/>
        <v>0</v>
      </c>
      <c r="AK145" s="33">
        <f t="shared" si="158"/>
        <v>0</v>
      </c>
      <c r="AL145" s="33">
        <f t="shared" si="158"/>
        <v>0</v>
      </c>
      <c r="AM145" s="33"/>
      <c r="AN145" s="33">
        <f>SUM(AN146:AN148)</f>
        <v>0</v>
      </c>
      <c r="AO145" s="33"/>
      <c r="AP145" s="33">
        <f t="shared" ref="AP145:BA145" si="159">SUM(AP146:AP148)</f>
        <v>200</v>
      </c>
      <c r="AQ145" s="33">
        <f t="shared" si="159"/>
        <v>50</v>
      </c>
      <c r="AR145" s="33">
        <f t="shared" si="159"/>
        <v>70</v>
      </c>
      <c r="AS145" s="33">
        <f t="shared" si="159"/>
        <v>70</v>
      </c>
      <c r="AT145" s="33">
        <f t="shared" si="159"/>
        <v>10</v>
      </c>
      <c r="AU145" s="33">
        <f t="shared" si="159"/>
        <v>0</v>
      </c>
      <c r="AV145" s="33">
        <f t="shared" si="159"/>
        <v>0</v>
      </c>
      <c r="AW145" s="33">
        <f t="shared" si="159"/>
        <v>0</v>
      </c>
      <c r="AX145" s="33">
        <f t="shared" si="159"/>
        <v>0</v>
      </c>
      <c r="AY145" s="33">
        <f t="shared" si="159"/>
        <v>0</v>
      </c>
      <c r="AZ145" s="33">
        <f t="shared" si="159"/>
        <v>0</v>
      </c>
      <c r="BA145" s="33">
        <f t="shared" si="159"/>
        <v>0</v>
      </c>
      <c r="BB145" s="33"/>
      <c r="BC145" s="33">
        <f>SUM(BC146:BC148)</f>
        <v>0</v>
      </c>
      <c r="BD145" s="33"/>
      <c r="BE145" s="33">
        <f t="shared" ref="BE145:CP145" si="160">SUM(BE146:BE148)</f>
        <v>200</v>
      </c>
      <c r="BF145" s="33">
        <f t="shared" si="160"/>
        <v>50</v>
      </c>
      <c r="BG145" s="33">
        <f t="shared" si="160"/>
        <v>70</v>
      </c>
      <c r="BH145" s="33">
        <f t="shared" si="160"/>
        <v>70</v>
      </c>
      <c r="BI145" s="33">
        <f t="shared" si="160"/>
        <v>10</v>
      </c>
      <c r="BJ145" s="33">
        <f t="shared" si="160"/>
        <v>0</v>
      </c>
      <c r="BK145" s="33">
        <f t="shared" si="160"/>
        <v>0</v>
      </c>
      <c r="BL145" s="33">
        <f t="shared" si="160"/>
        <v>0</v>
      </c>
      <c r="BM145" s="33">
        <f t="shared" si="160"/>
        <v>0</v>
      </c>
      <c r="BN145" s="33">
        <f t="shared" si="160"/>
        <v>0</v>
      </c>
      <c r="BO145" s="33">
        <f t="shared" si="160"/>
        <v>0</v>
      </c>
      <c r="BP145" s="33">
        <f t="shared" si="160"/>
        <v>0</v>
      </c>
      <c r="BQ145" s="33">
        <f t="shared" si="160"/>
        <v>0</v>
      </c>
      <c r="BR145" s="33">
        <f t="shared" si="160"/>
        <v>200</v>
      </c>
      <c r="BS145" s="33">
        <f t="shared" si="160"/>
        <v>50</v>
      </c>
      <c r="BT145" s="33">
        <f t="shared" si="160"/>
        <v>70</v>
      </c>
      <c r="BU145" s="33">
        <f t="shared" si="160"/>
        <v>70</v>
      </c>
      <c r="BV145" s="33">
        <f t="shared" si="160"/>
        <v>10</v>
      </c>
      <c r="BW145" s="33">
        <f t="shared" si="160"/>
        <v>0</v>
      </c>
      <c r="BX145" s="33">
        <f t="shared" si="160"/>
        <v>0</v>
      </c>
      <c r="BY145" s="33">
        <f t="shared" si="160"/>
        <v>0</v>
      </c>
      <c r="BZ145" s="33">
        <f t="shared" si="160"/>
        <v>0</v>
      </c>
      <c r="CA145" s="33">
        <f t="shared" si="160"/>
        <v>0</v>
      </c>
      <c r="CB145" s="33">
        <f t="shared" si="160"/>
        <v>200</v>
      </c>
      <c r="CC145" s="33">
        <f t="shared" si="160"/>
        <v>50</v>
      </c>
      <c r="CD145" s="33">
        <f t="shared" si="160"/>
        <v>70</v>
      </c>
      <c r="CE145" s="33">
        <f t="shared" si="160"/>
        <v>70</v>
      </c>
      <c r="CF145" s="33">
        <f t="shared" si="160"/>
        <v>10</v>
      </c>
      <c r="CG145" s="33">
        <f t="shared" si="160"/>
        <v>0</v>
      </c>
      <c r="CH145" s="33">
        <f t="shared" si="160"/>
        <v>0</v>
      </c>
      <c r="CI145" s="33">
        <f t="shared" si="160"/>
        <v>0</v>
      </c>
      <c r="CJ145" s="33">
        <f t="shared" si="160"/>
        <v>0</v>
      </c>
      <c r="CK145" s="33">
        <f t="shared" si="160"/>
        <v>0</v>
      </c>
      <c r="CL145" s="33">
        <f t="shared" si="160"/>
        <v>200</v>
      </c>
      <c r="CM145" s="33">
        <f t="shared" si="160"/>
        <v>50</v>
      </c>
      <c r="CN145" s="33">
        <f t="shared" si="160"/>
        <v>70</v>
      </c>
      <c r="CO145" s="33">
        <f t="shared" si="160"/>
        <v>70</v>
      </c>
      <c r="CP145" s="33">
        <f t="shared" si="160"/>
        <v>10</v>
      </c>
      <c r="DA145" s="34"/>
      <c r="DB145" s="34"/>
      <c r="DC145" s="34"/>
      <c r="DD145" s="34"/>
      <c r="DE145" s="34"/>
      <c r="DF145" s="34"/>
    </row>
    <row r="146" spans="1:110" ht="13.5" hidden="1" customHeight="1" x14ac:dyDescent="0.2">
      <c r="A146" s="39" t="str">
        <f t="shared" si="145"/>
        <v>5110710102</v>
      </c>
      <c r="B146" s="92"/>
      <c r="C146" s="92"/>
      <c r="D146" s="92"/>
      <c r="E146" s="92"/>
      <c r="F146" s="92"/>
      <c r="G146" s="93" t="s">
        <v>310</v>
      </c>
      <c r="H146" s="48" t="s">
        <v>220</v>
      </c>
      <c r="I146" s="41" t="s">
        <v>221</v>
      </c>
      <c r="J146" s="42">
        <f>CL146</f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42">
        <v>0</v>
      </c>
      <c r="R146" s="42">
        <v>0</v>
      </c>
      <c r="S146" s="42">
        <v>0</v>
      </c>
      <c r="T146" s="42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0</v>
      </c>
      <c r="AB146" s="42">
        <v>0</v>
      </c>
      <c r="AC146" s="42">
        <v>0</v>
      </c>
      <c r="AD146" s="42">
        <v>0</v>
      </c>
      <c r="AE146" s="42">
        <v>0</v>
      </c>
      <c r="AF146" s="42">
        <v>0</v>
      </c>
      <c r="AG146" s="42">
        <v>0</v>
      </c>
      <c r="AH146" s="42">
        <v>0</v>
      </c>
      <c r="AI146" s="42">
        <v>0</v>
      </c>
      <c r="AJ146" s="42">
        <v>0</v>
      </c>
      <c r="AK146" s="42">
        <v>0</v>
      </c>
      <c r="AL146" s="42">
        <v>0</v>
      </c>
      <c r="AM146" s="42"/>
      <c r="AN146" s="42">
        <v>0</v>
      </c>
      <c r="AO146" s="42"/>
      <c r="AP146" s="42">
        <v>0</v>
      </c>
      <c r="AQ146" s="42">
        <v>0</v>
      </c>
      <c r="AR146" s="42">
        <v>0</v>
      </c>
      <c r="AS146" s="42">
        <v>0</v>
      </c>
      <c r="AT146" s="42">
        <v>0</v>
      </c>
      <c r="AU146" s="42">
        <v>0</v>
      </c>
      <c r="AV146" s="42">
        <v>0</v>
      </c>
      <c r="AW146" s="42">
        <v>0</v>
      </c>
      <c r="AX146" s="42">
        <v>0</v>
      </c>
      <c r="AY146" s="42">
        <v>0</v>
      </c>
      <c r="AZ146" s="42">
        <v>0</v>
      </c>
      <c r="BA146" s="42">
        <v>0</v>
      </c>
      <c r="BB146" s="42"/>
      <c r="BC146" s="42">
        <v>0</v>
      </c>
      <c r="BD146" s="42"/>
      <c r="BE146" s="42">
        <v>0</v>
      </c>
      <c r="BF146" s="42">
        <v>0</v>
      </c>
      <c r="BG146" s="42">
        <v>0</v>
      </c>
      <c r="BH146" s="42">
        <v>0</v>
      </c>
      <c r="BI146" s="42">
        <v>0</v>
      </c>
      <c r="BJ146" s="42">
        <v>0</v>
      </c>
      <c r="BK146" s="42">
        <v>0</v>
      </c>
      <c r="BL146" s="42">
        <v>0</v>
      </c>
      <c r="BM146" s="42">
        <v>0</v>
      </c>
      <c r="BN146" s="42">
        <v>0</v>
      </c>
      <c r="BO146" s="42">
        <v>0</v>
      </c>
      <c r="BP146" s="42">
        <v>0</v>
      </c>
      <c r="BQ146" s="42">
        <v>0</v>
      </c>
      <c r="BR146" s="42">
        <v>0</v>
      </c>
      <c r="BS146" s="42">
        <v>0</v>
      </c>
      <c r="BT146" s="42">
        <v>0</v>
      </c>
      <c r="BU146" s="42">
        <v>0</v>
      </c>
      <c r="BV146" s="42">
        <v>0</v>
      </c>
      <c r="BW146" s="42">
        <v>0</v>
      </c>
      <c r="BX146" s="42">
        <v>0</v>
      </c>
      <c r="BY146" s="42">
        <v>0</v>
      </c>
      <c r="BZ146" s="42">
        <v>0</v>
      </c>
      <c r="CA146" s="42">
        <v>0</v>
      </c>
      <c r="CB146" s="42">
        <v>0</v>
      </c>
      <c r="CC146" s="42">
        <v>0</v>
      </c>
      <c r="CD146" s="42">
        <v>0</v>
      </c>
      <c r="CE146" s="42">
        <v>0</v>
      </c>
      <c r="CF146" s="42">
        <v>0</v>
      </c>
      <c r="CG146" s="42">
        <v>0</v>
      </c>
      <c r="CH146" s="42">
        <v>0</v>
      </c>
      <c r="CI146" s="42">
        <v>0</v>
      </c>
      <c r="CJ146" s="42">
        <v>0</v>
      </c>
      <c r="CK146" s="42">
        <v>0</v>
      </c>
      <c r="CL146" s="42">
        <v>0</v>
      </c>
      <c r="CM146" s="42">
        <v>0</v>
      </c>
      <c r="CN146" s="42">
        <v>0</v>
      </c>
      <c r="CO146" s="42">
        <v>0</v>
      </c>
      <c r="CP146" s="42">
        <v>0</v>
      </c>
      <c r="DA146" s="34"/>
      <c r="DB146" s="34"/>
      <c r="DC146" s="34"/>
      <c r="DD146" s="34"/>
      <c r="DE146" s="34"/>
      <c r="DF146" s="34"/>
    </row>
    <row r="147" spans="1:110" s="46" customFormat="1" ht="16.5" hidden="1" customHeight="1" x14ac:dyDescent="0.2">
      <c r="A147" s="39" t="str">
        <f t="shared" si="145"/>
        <v>5110710103</v>
      </c>
      <c r="B147" s="92"/>
      <c r="C147" s="92"/>
      <c r="D147" s="92"/>
      <c r="E147" s="92"/>
      <c r="F147" s="92"/>
      <c r="G147" s="93" t="s">
        <v>296</v>
      </c>
      <c r="H147" s="48" t="s">
        <v>222</v>
      </c>
      <c r="I147" s="41" t="s">
        <v>223</v>
      </c>
      <c r="J147" s="42">
        <f>CL147</f>
        <v>200</v>
      </c>
      <c r="K147" s="42">
        <v>200</v>
      </c>
      <c r="L147" s="42">
        <v>50</v>
      </c>
      <c r="M147" s="42">
        <v>70</v>
      </c>
      <c r="N147" s="42">
        <v>70</v>
      </c>
      <c r="O147" s="42">
        <v>10</v>
      </c>
      <c r="P147" s="42">
        <v>0</v>
      </c>
      <c r="Q147" s="42">
        <v>0</v>
      </c>
      <c r="R147" s="42">
        <v>0</v>
      </c>
      <c r="S147" s="42">
        <v>0</v>
      </c>
      <c r="T147" s="42">
        <v>0</v>
      </c>
      <c r="U147" s="42">
        <v>0</v>
      </c>
      <c r="V147" s="42">
        <v>0</v>
      </c>
      <c r="W147" s="42">
        <v>0</v>
      </c>
      <c r="X147" s="42">
        <v>0</v>
      </c>
      <c r="Y147" s="42">
        <v>0</v>
      </c>
      <c r="Z147" s="42">
        <v>0</v>
      </c>
      <c r="AA147" s="42">
        <v>200</v>
      </c>
      <c r="AB147" s="42">
        <v>50</v>
      </c>
      <c r="AC147" s="42">
        <v>70</v>
      </c>
      <c r="AD147" s="42">
        <v>70</v>
      </c>
      <c r="AE147" s="42">
        <v>10</v>
      </c>
      <c r="AF147" s="42">
        <v>0</v>
      </c>
      <c r="AG147" s="42">
        <v>0</v>
      </c>
      <c r="AH147" s="42">
        <v>0</v>
      </c>
      <c r="AI147" s="42">
        <v>0</v>
      </c>
      <c r="AJ147" s="42">
        <v>0</v>
      </c>
      <c r="AK147" s="42">
        <v>0</v>
      </c>
      <c r="AL147" s="42">
        <v>0</v>
      </c>
      <c r="AM147" s="42"/>
      <c r="AN147" s="42">
        <v>0</v>
      </c>
      <c r="AO147" s="42"/>
      <c r="AP147" s="42">
        <v>200</v>
      </c>
      <c r="AQ147" s="42">
        <v>50</v>
      </c>
      <c r="AR147" s="42">
        <v>70</v>
      </c>
      <c r="AS147" s="42">
        <v>70</v>
      </c>
      <c r="AT147" s="42">
        <v>10</v>
      </c>
      <c r="AU147" s="42">
        <v>0</v>
      </c>
      <c r="AV147" s="42">
        <v>0</v>
      </c>
      <c r="AW147" s="42">
        <v>0</v>
      </c>
      <c r="AX147" s="42">
        <v>0</v>
      </c>
      <c r="AY147" s="42">
        <v>0</v>
      </c>
      <c r="AZ147" s="42">
        <v>0</v>
      </c>
      <c r="BA147" s="42">
        <v>0</v>
      </c>
      <c r="BB147" s="42"/>
      <c r="BC147" s="42">
        <v>0</v>
      </c>
      <c r="BD147" s="42"/>
      <c r="BE147" s="42">
        <v>200</v>
      </c>
      <c r="BF147" s="42">
        <v>50</v>
      </c>
      <c r="BG147" s="42">
        <v>70</v>
      </c>
      <c r="BH147" s="42">
        <v>70</v>
      </c>
      <c r="BI147" s="42">
        <v>10</v>
      </c>
      <c r="BJ147" s="42">
        <v>0</v>
      </c>
      <c r="BK147" s="42">
        <v>0</v>
      </c>
      <c r="BL147" s="42">
        <v>0</v>
      </c>
      <c r="BM147" s="42">
        <v>0</v>
      </c>
      <c r="BN147" s="42">
        <v>0</v>
      </c>
      <c r="BO147" s="42">
        <v>0</v>
      </c>
      <c r="BP147" s="42">
        <v>0</v>
      </c>
      <c r="BQ147" s="42">
        <v>0</v>
      </c>
      <c r="BR147" s="42">
        <v>200</v>
      </c>
      <c r="BS147" s="42">
        <v>50</v>
      </c>
      <c r="BT147" s="42">
        <v>70</v>
      </c>
      <c r="BU147" s="42">
        <v>70</v>
      </c>
      <c r="BV147" s="42">
        <v>10</v>
      </c>
      <c r="BW147" s="42">
        <v>0</v>
      </c>
      <c r="BX147" s="42">
        <v>0</v>
      </c>
      <c r="BY147" s="42">
        <v>0</v>
      </c>
      <c r="BZ147" s="42">
        <v>0</v>
      </c>
      <c r="CA147" s="42">
        <v>0</v>
      </c>
      <c r="CB147" s="42">
        <v>200</v>
      </c>
      <c r="CC147" s="42">
        <v>50</v>
      </c>
      <c r="CD147" s="42">
        <v>70</v>
      </c>
      <c r="CE147" s="42">
        <v>70</v>
      </c>
      <c r="CF147" s="42">
        <v>10</v>
      </c>
      <c r="CG147" s="42">
        <v>0</v>
      </c>
      <c r="CH147" s="42">
        <v>0</v>
      </c>
      <c r="CI147" s="42">
        <v>0</v>
      </c>
      <c r="CJ147" s="42">
        <v>0</v>
      </c>
      <c r="CK147" s="42">
        <v>0</v>
      </c>
      <c r="CL147" s="42">
        <v>200</v>
      </c>
      <c r="CM147" s="42">
        <v>50</v>
      </c>
      <c r="CN147" s="42">
        <v>70</v>
      </c>
      <c r="CO147" s="42">
        <v>70</v>
      </c>
      <c r="CP147" s="42">
        <v>10</v>
      </c>
      <c r="DA147" s="34"/>
      <c r="DB147" s="34"/>
      <c r="DC147" s="34"/>
      <c r="DD147" s="34"/>
      <c r="DE147" s="34"/>
      <c r="DF147" s="34"/>
    </row>
    <row r="148" spans="1:110" s="46" customFormat="1" ht="16.5" hidden="1" customHeight="1" x14ac:dyDescent="0.2">
      <c r="A148" s="39" t="str">
        <f t="shared" si="145"/>
        <v>5110710130</v>
      </c>
      <c r="B148" s="92"/>
      <c r="C148" s="92"/>
      <c r="D148" s="92"/>
      <c r="E148" s="92"/>
      <c r="F148" s="92"/>
      <c r="G148" s="93" t="s">
        <v>316</v>
      </c>
      <c r="H148" s="48" t="s">
        <v>224</v>
      </c>
      <c r="I148" s="41" t="s">
        <v>225</v>
      </c>
      <c r="J148" s="42">
        <f>CL148</f>
        <v>0</v>
      </c>
      <c r="K148" s="42">
        <v>0</v>
      </c>
      <c r="L148" s="42">
        <v>0</v>
      </c>
      <c r="M148" s="42">
        <v>0</v>
      </c>
      <c r="N148" s="42">
        <v>0</v>
      </c>
      <c r="O148" s="42">
        <v>0</v>
      </c>
      <c r="P148" s="42">
        <v>0</v>
      </c>
      <c r="Q148" s="42">
        <v>0</v>
      </c>
      <c r="R148" s="42">
        <v>0</v>
      </c>
      <c r="S148" s="42">
        <v>0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0</v>
      </c>
      <c r="AB148" s="42">
        <v>0</v>
      </c>
      <c r="AC148" s="42">
        <v>0</v>
      </c>
      <c r="AD148" s="42">
        <v>0</v>
      </c>
      <c r="AE148" s="42">
        <v>0</v>
      </c>
      <c r="AF148" s="42">
        <v>0</v>
      </c>
      <c r="AG148" s="42">
        <v>0</v>
      </c>
      <c r="AH148" s="42">
        <v>0</v>
      </c>
      <c r="AI148" s="42">
        <v>0</v>
      </c>
      <c r="AJ148" s="42">
        <v>0</v>
      </c>
      <c r="AK148" s="42">
        <v>0</v>
      </c>
      <c r="AL148" s="42">
        <v>0</v>
      </c>
      <c r="AM148" s="42"/>
      <c r="AN148" s="42">
        <v>0</v>
      </c>
      <c r="AO148" s="42"/>
      <c r="AP148" s="42">
        <v>0</v>
      </c>
      <c r="AQ148" s="42">
        <v>0</v>
      </c>
      <c r="AR148" s="42">
        <v>0</v>
      </c>
      <c r="AS148" s="42">
        <v>0</v>
      </c>
      <c r="AT148" s="42">
        <v>0</v>
      </c>
      <c r="AU148" s="42">
        <v>0</v>
      </c>
      <c r="AV148" s="42">
        <v>0</v>
      </c>
      <c r="AW148" s="42">
        <v>0</v>
      </c>
      <c r="AX148" s="42">
        <v>0</v>
      </c>
      <c r="AY148" s="42">
        <v>0</v>
      </c>
      <c r="AZ148" s="42">
        <v>0</v>
      </c>
      <c r="BA148" s="42">
        <v>0</v>
      </c>
      <c r="BB148" s="42"/>
      <c r="BC148" s="42">
        <v>0</v>
      </c>
      <c r="BD148" s="42"/>
      <c r="BE148" s="42">
        <v>0</v>
      </c>
      <c r="BF148" s="42">
        <v>0</v>
      </c>
      <c r="BG148" s="42">
        <v>0</v>
      </c>
      <c r="BH148" s="42">
        <v>0</v>
      </c>
      <c r="BI148" s="42">
        <v>0</v>
      </c>
      <c r="BJ148" s="42">
        <v>0</v>
      </c>
      <c r="BK148" s="42">
        <v>0</v>
      </c>
      <c r="BL148" s="42">
        <v>0</v>
      </c>
      <c r="BM148" s="42">
        <v>0</v>
      </c>
      <c r="BN148" s="42">
        <v>0</v>
      </c>
      <c r="BO148" s="42">
        <v>0</v>
      </c>
      <c r="BP148" s="42">
        <v>0</v>
      </c>
      <c r="BQ148" s="42">
        <v>0</v>
      </c>
      <c r="BR148" s="42">
        <v>0</v>
      </c>
      <c r="BS148" s="42">
        <v>0</v>
      </c>
      <c r="BT148" s="42">
        <v>0</v>
      </c>
      <c r="BU148" s="42">
        <v>0</v>
      </c>
      <c r="BV148" s="42">
        <v>0</v>
      </c>
      <c r="BW148" s="42">
        <v>0</v>
      </c>
      <c r="BX148" s="42">
        <v>0</v>
      </c>
      <c r="BY148" s="42">
        <v>0</v>
      </c>
      <c r="BZ148" s="42">
        <v>0</v>
      </c>
      <c r="CA148" s="42">
        <v>0</v>
      </c>
      <c r="CB148" s="42">
        <v>0</v>
      </c>
      <c r="CC148" s="42">
        <v>0</v>
      </c>
      <c r="CD148" s="42">
        <v>0</v>
      </c>
      <c r="CE148" s="42">
        <v>0</v>
      </c>
      <c r="CF148" s="42">
        <v>0</v>
      </c>
      <c r="CG148" s="42">
        <v>0</v>
      </c>
      <c r="CH148" s="42">
        <v>0</v>
      </c>
      <c r="CI148" s="42">
        <v>0</v>
      </c>
      <c r="CJ148" s="42">
        <v>0</v>
      </c>
      <c r="CK148" s="42">
        <v>0</v>
      </c>
      <c r="CL148" s="42">
        <v>0</v>
      </c>
      <c r="CM148" s="42">
        <v>0</v>
      </c>
      <c r="CN148" s="42">
        <v>0</v>
      </c>
      <c r="CO148" s="42">
        <v>0</v>
      </c>
      <c r="CP148" s="42">
        <v>0</v>
      </c>
      <c r="DA148" s="34"/>
      <c r="DB148" s="34"/>
      <c r="DC148" s="34"/>
      <c r="DD148" s="34"/>
      <c r="DE148" s="34"/>
      <c r="DF148" s="34"/>
    </row>
    <row r="149" spans="1:110" s="43" customFormat="1" ht="18" hidden="1" customHeight="1" x14ac:dyDescent="0.2">
      <c r="A149" s="30" t="str">
        <f t="shared" si="145"/>
        <v>51107103</v>
      </c>
      <c r="B149" s="92"/>
      <c r="C149" s="92"/>
      <c r="D149" s="92"/>
      <c r="E149" s="92"/>
      <c r="F149" s="92" t="s">
        <v>296</v>
      </c>
      <c r="G149" s="92"/>
      <c r="H149" s="53" t="s">
        <v>226</v>
      </c>
      <c r="I149" s="38" t="s">
        <v>227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  <c r="P149" s="42">
        <v>0</v>
      </c>
      <c r="Q149" s="42">
        <v>0</v>
      </c>
      <c r="R149" s="42">
        <v>0</v>
      </c>
      <c r="S149" s="42">
        <v>0</v>
      </c>
      <c r="T149" s="42">
        <v>0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0</v>
      </c>
      <c r="AB149" s="42">
        <v>0</v>
      </c>
      <c r="AC149" s="42">
        <v>0</v>
      </c>
      <c r="AD149" s="42">
        <v>0</v>
      </c>
      <c r="AE149" s="42">
        <v>0</v>
      </c>
      <c r="AF149" s="42">
        <v>0</v>
      </c>
      <c r="AG149" s="42">
        <v>0</v>
      </c>
      <c r="AH149" s="42">
        <v>0</v>
      </c>
      <c r="AI149" s="42">
        <v>0</v>
      </c>
      <c r="AJ149" s="42">
        <v>0</v>
      </c>
      <c r="AK149" s="42">
        <v>0</v>
      </c>
      <c r="AL149" s="42">
        <v>0</v>
      </c>
      <c r="AM149" s="42"/>
      <c r="AN149" s="42">
        <v>0</v>
      </c>
      <c r="AO149" s="42"/>
      <c r="AP149" s="42">
        <v>0</v>
      </c>
      <c r="AQ149" s="42">
        <v>0</v>
      </c>
      <c r="AR149" s="42">
        <v>0</v>
      </c>
      <c r="AS149" s="42">
        <v>0</v>
      </c>
      <c r="AT149" s="42">
        <v>0</v>
      </c>
      <c r="AU149" s="42">
        <v>0</v>
      </c>
      <c r="AV149" s="42">
        <v>0</v>
      </c>
      <c r="AW149" s="42">
        <v>0</v>
      </c>
      <c r="AX149" s="42">
        <v>0</v>
      </c>
      <c r="AY149" s="42">
        <v>0</v>
      </c>
      <c r="AZ149" s="42">
        <v>0</v>
      </c>
      <c r="BA149" s="42">
        <v>0</v>
      </c>
      <c r="BB149" s="42"/>
      <c r="BC149" s="42">
        <v>0</v>
      </c>
      <c r="BD149" s="42"/>
      <c r="BE149" s="42">
        <v>0</v>
      </c>
      <c r="BF149" s="42">
        <v>0</v>
      </c>
      <c r="BG149" s="42">
        <v>0</v>
      </c>
      <c r="BH149" s="42">
        <v>0</v>
      </c>
      <c r="BI149" s="42">
        <v>0</v>
      </c>
      <c r="BJ149" s="42">
        <v>0</v>
      </c>
      <c r="BK149" s="42">
        <v>0</v>
      </c>
      <c r="BL149" s="42">
        <v>0</v>
      </c>
      <c r="BM149" s="42">
        <v>0</v>
      </c>
      <c r="BN149" s="42">
        <v>0</v>
      </c>
      <c r="BO149" s="42">
        <v>0</v>
      </c>
      <c r="BP149" s="42">
        <v>0</v>
      </c>
      <c r="BQ149" s="42">
        <v>0</v>
      </c>
      <c r="BR149" s="42">
        <v>0</v>
      </c>
      <c r="BS149" s="42">
        <v>0</v>
      </c>
      <c r="BT149" s="42">
        <v>0</v>
      </c>
      <c r="BU149" s="42">
        <v>0</v>
      </c>
      <c r="BV149" s="42">
        <v>0</v>
      </c>
      <c r="BW149" s="42">
        <v>0</v>
      </c>
      <c r="BX149" s="42">
        <v>0</v>
      </c>
      <c r="BY149" s="42">
        <v>0</v>
      </c>
      <c r="BZ149" s="42">
        <v>0</v>
      </c>
      <c r="CA149" s="42">
        <v>0</v>
      </c>
      <c r="CB149" s="42">
        <v>0</v>
      </c>
      <c r="CC149" s="42">
        <v>0</v>
      </c>
      <c r="CD149" s="42">
        <v>0</v>
      </c>
      <c r="CE149" s="42">
        <v>0</v>
      </c>
      <c r="CF149" s="42">
        <v>0</v>
      </c>
      <c r="CG149" s="42">
        <v>0</v>
      </c>
      <c r="CH149" s="42">
        <v>0</v>
      </c>
      <c r="CI149" s="42">
        <v>0</v>
      </c>
      <c r="CJ149" s="42">
        <v>0</v>
      </c>
      <c r="CK149" s="42">
        <v>0</v>
      </c>
      <c r="CL149" s="42">
        <v>0</v>
      </c>
      <c r="CM149" s="42">
        <v>0</v>
      </c>
      <c r="CN149" s="42">
        <v>0</v>
      </c>
      <c r="CO149" s="42">
        <v>0</v>
      </c>
      <c r="CP149" s="42">
        <v>0</v>
      </c>
      <c r="DA149" s="50"/>
      <c r="DB149" s="50"/>
      <c r="DC149" s="50"/>
      <c r="DD149" s="50"/>
      <c r="DE149" s="50"/>
      <c r="DF149" s="50"/>
    </row>
    <row r="150" spans="1:110" s="36" customFormat="1" ht="20.25" customHeight="1" x14ac:dyDescent="0.2">
      <c r="A150" s="30"/>
      <c r="B150" s="92"/>
      <c r="C150" s="92" t="s">
        <v>93</v>
      </c>
      <c r="D150" s="92"/>
      <c r="E150" s="92"/>
      <c r="F150" s="92"/>
      <c r="G150" s="92"/>
      <c r="H150" s="53" t="s">
        <v>228</v>
      </c>
      <c r="I150" s="38" t="s">
        <v>229</v>
      </c>
      <c r="J150" s="33">
        <f t="shared" ref="J150:AL150" si="161">J71</f>
        <v>200</v>
      </c>
      <c r="K150" s="33">
        <f t="shared" si="161"/>
        <v>13135</v>
      </c>
      <c r="L150" s="33">
        <f t="shared" si="161"/>
        <v>3284</v>
      </c>
      <c r="M150" s="33">
        <f t="shared" si="161"/>
        <v>3624</v>
      </c>
      <c r="N150" s="33">
        <f t="shared" si="161"/>
        <v>4393</v>
      </c>
      <c r="O150" s="33">
        <f t="shared" si="161"/>
        <v>1834</v>
      </c>
      <c r="P150" s="33">
        <f t="shared" si="161"/>
        <v>50</v>
      </c>
      <c r="Q150" s="33">
        <f t="shared" si="161"/>
        <v>50</v>
      </c>
      <c r="R150" s="33">
        <f t="shared" si="161"/>
        <v>100</v>
      </c>
      <c r="S150" s="33">
        <f t="shared" si="161"/>
        <v>0</v>
      </c>
      <c r="T150" s="33">
        <f t="shared" si="161"/>
        <v>0</v>
      </c>
      <c r="U150" s="33">
        <f t="shared" si="161"/>
        <v>0</v>
      </c>
      <c r="V150" s="33">
        <f t="shared" si="161"/>
        <v>0</v>
      </c>
      <c r="W150" s="33">
        <f t="shared" si="161"/>
        <v>0</v>
      </c>
      <c r="X150" s="33">
        <f t="shared" si="161"/>
        <v>0</v>
      </c>
      <c r="Y150" s="33">
        <f t="shared" si="161"/>
        <v>0</v>
      </c>
      <c r="Z150" s="33">
        <f t="shared" si="161"/>
        <v>0</v>
      </c>
      <c r="AA150" s="33">
        <f t="shared" si="161"/>
        <v>13135</v>
      </c>
      <c r="AB150" s="33">
        <f t="shared" si="161"/>
        <v>3284</v>
      </c>
      <c r="AC150" s="33">
        <f t="shared" si="161"/>
        <v>3624</v>
      </c>
      <c r="AD150" s="33">
        <f t="shared" si="161"/>
        <v>4393</v>
      </c>
      <c r="AE150" s="33">
        <f t="shared" si="161"/>
        <v>1834</v>
      </c>
      <c r="AF150" s="33">
        <f t="shared" si="161"/>
        <v>50</v>
      </c>
      <c r="AG150" s="33">
        <f t="shared" si="161"/>
        <v>50</v>
      </c>
      <c r="AH150" s="33">
        <f t="shared" si="161"/>
        <v>100</v>
      </c>
      <c r="AI150" s="33">
        <f t="shared" si="161"/>
        <v>0</v>
      </c>
      <c r="AJ150" s="33">
        <f t="shared" si="161"/>
        <v>0</v>
      </c>
      <c r="AK150" s="33">
        <f t="shared" si="161"/>
        <v>0</v>
      </c>
      <c r="AL150" s="33">
        <f t="shared" si="161"/>
        <v>0</v>
      </c>
      <c r="AM150" s="33"/>
      <c r="AN150" s="33">
        <f>AN71</f>
        <v>0</v>
      </c>
      <c r="AO150" s="33"/>
      <c r="AP150" s="33">
        <f t="shared" ref="AP150:BA150" si="162">AP71</f>
        <v>13135</v>
      </c>
      <c r="AQ150" s="33">
        <f t="shared" si="162"/>
        <v>3284</v>
      </c>
      <c r="AR150" s="33">
        <f t="shared" si="162"/>
        <v>3624</v>
      </c>
      <c r="AS150" s="33">
        <f t="shared" si="162"/>
        <v>4393</v>
      </c>
      <c r="AT150" s="33">
        <f t="shared" si="162"/>
        <v>1834</v>
      </c>
      <c r="AU150" s="33">
        <f t="shared" si="162"/>
        <v>50</v>
      </c>
      <c r="AV150" s="33">
        <f t="shared" si="162"/>
        <v>50</v>
      </c>
      <c r="AW150" s="33">
        <f t="shared" si="162"/>
        <v>100</v>
      </c>
      <c r="AX150" s="33">
        <f t="shared" si="162"/>
        <v>0</v>
      </c>
      <c r="AY150" s="33">
        <f t="shared" si="162"/>
        <v>0</v>
      </c>
      <c r="AZ150" s="33">
        <f t="shared" si="162"/>
        <v>0</v>
      </c>
      <c r="BA150" s="33">
        <f t="shared" si="162"/>
        <v>0</v>
      </c>
      <c r="BB150" s="33"/>
      <c r="BC150" s="33">
        <f>BC71</f>
        <v>0</v>
      </c>
      <c r="BD150" s="33"/>
      <c r="BE150" s="33">
        <f t="shared" ref="BE150:CP150" si="163">BE71</f>
        <v>13135</v>
      </c>
      <c r="BF150" s="33">
        <f t="shared" si="163"/>
        <v>3284</v>
      </c>
      <c r="BG150" s="33">
        <f t="shared" si="163"/>
        <v>3624</v>
      </c>
      <c r="BH150" s="33">
        <f t="shared" si="163"/>
        <v>4393</v>
      </c>
      <c r="BI150" s="33">
        <f t="shared" si="163"/>
        <v>1834</v>
      </c>
      <c r="BJ150" s="33">
        <f t="shared" si="163"/>
        <v>50</v>
      </c>
      <c r="BK150" s="33">
        <f t="shared" si="163"/>
        <v>50</v>
      </c>
      <c r="BL150" s="33">
        <f t="shared" si="163"/>
        <v>100</v>
      </c>
      <c r="BM150" s="33">
        <f t="shared" si="163"/>
        <v>0</v>
      </c>
      <c r="BN150" s="33">
        <f t="shared" si="163"/>
        <v>0</v>
      </c>
      <c r="BO150" s="33">
        <f t="shared" si="163"/>
        <v>0</v>
      </c>
      <c r="BP150" s="33">
        <f t="shared" si="163"/>
        <v>0</v>
      </c>
      <c r="BQ150" s="33">
        <f t="shared" si="163"/>
        <v>0</v>
      </c>
      <c r="BR150" s="33">
        <f t="shared" si="163"/>
        <v>13135</v>
      </c>
      <c r="BS150" s="33">
        <f t="shared" si="163"/>
        <v>3284</v>
      </c>
      <c r="BT150" s="33">
        <f t="shared" si="163"/>
        <v>3624</v>
      </c>
      <c r="BU150" s="33">
        <f t="shared" si="163"/>
        <v>4393</v>
      </c>
      <c r="BV150" s="33">
        <f t="shared" si="163"/>
        <v>1834</v>
      </c>
      <c r="BW150" s="33">
        <f t="shared" si="163"/>
        <v>0</v>
      </c>
      <c r="BX150" s="33">
        <f t="shared" si="163"/>
        <v>0</v>
      </c>
      <c r="BY150" s="33">
        <f t="shared" si="163"/>
        <v>0</v>
      </c>
      <c r="BZ150" s="33">
        <f t="shared" si="163"/>
        <v>0</v>
      </c>
      <c r="CA150" s="33">
        <f t="shared" si="163"/>
        <v>0</v>
      </c>
      <c r="CB150" s="33">
        <f t="shared" si="163"/>
        <v>13135</v>
      </c>
      <c r="CC150" s="33">
        <f t="shared" si="163"/>
        <v>3284</v>
      </c>
      <c r="CD150" s="33">
        <f t="shared" si="163"/>
        <v>3624</v>
      </c>
      <c r="CE150" s="33">
        <f t="shared" si="163"/>
        <v>4393</v>
      </c>
      <c r="CF150" s="33">
        <f t="shared" si="163"/>
        <v>1834</v>
      </c>
      <c r="CG150" s="33">
        <f t="shared" si="163"/>
        <v>0</v>
      </c>
      <c r="CH150" s="33">
        <f t="shared" si="163"/>
        <v>0</v>
      </c>
      <c r="CI150" s="33">
        <f t="shared" si="163"/>
        <v>0</v>
      </c>
      <c r="CJ150" s="33">
        <f t="shared" si="163"/>
        <v>0</v>
      </c>
      <c r="CK150" s="33">
        <f t="shared" si="163"/>
        <v>0</v>
      </c>
      <c r="CL150" s="33">
        <f t="shared" si="163"/>
        <v>13135</v>
      </c>
      <c r="CM150" s="33">
        <f t="shared" si="163"/>
        <v>3284</v>
      </c>
      <c r="CN150" s="33">
        <f t="shared" si="163"/>
        <v>3624</v>
      </c>
      <c r="CO150" s="33">
        <f t="shared" si="163"/>
        <v>4393</v>
      </c>
      <c r="CP150" s="33">
        <f t="shared" si="163"/>
        <v>1834</v>
      </c>
      <c r="DA150" s="34"/>
      <c r="DB150" s="34"/>
      <c r="DC150" s="34"/>
      <c r="DD150" s="34"/>
      <c r="DE150" s="34"/>
      <c r="DF150" s="34"/>
    </row>
    <row r="151" spans="1:110" s="36" customFormat="1" ht="18" customHeight="1" x14ac:dyDescent="0.2">
      <c r="A151" s="30"/>
      <c r="B151" s="92"/>
      <c r="C151" s="92"/>
      <c r="D151" s="92" t="s">
        <v>296</v>
      </c>
      <c r="E151" s="92"/>
      <c r="F151" s="92"/>
      <c r="G151" s="92"/>
      <c r="H151" s="53" t="s">
        <v>230</v>
      </c>
      <c r="I151" s="38" t="s">
        <v>231</v>
      </c>
      <c r="J151" s="33">
        <f t="shared" ref="J151:AL151" si="164">J71</f>
        <v>200</v>
      </c>
      <c r="K151" s="33">
        <f t="shared" si="164"/>
        <v>13135</v>
      </c>
      <c r="L151" s="33">
        <f t="shared" si="164"/>
        <v>3284</v>
      </c>
      <c r="M151" s="33">
        <f t="shared" si="164"/>
        <v>3624</v>
      </c>
      <c r="N151" s="33">
        <f t="shared" si="164"/>
        <v>4393</v>
      </c>
      <c r="O151" s="33">
        <f t="shared" si="164"/>
        <v>1834</v>
      </c>
      <c r="P151" s="33">
        <f t="shared" si="164"/>
        <v>50</v>
      </c>
      <c r="Q151" s="33">
        <f t="shared" si="164"/>
        <v>50</v>
      </c>
      <c r="R151" s="33">
        <f t="shared" si="164"/>
        <v>100</v>
      </c>
      <c r="S151" s="33">
        <f t="shared" si="164"/>
        <v>0</v>
      </c>
      <c r="T151" s="33">
        <f t="shared" si="164"/>
        <v>0</v>
      </c>
      <c r="U151" s="33">
        <f t="shared" si="164"/>
        <v>0</v>
      </c>
      <c r="V151" s="33">
        <f t="shared" si="164"/>
        <v>0</v>
      </c>
      <c r="W151" s="33">
        <f t="shared" si="164"/>
        <v>0</v>
      </c>
      <c r="X151" s="33">
        <f t="shared" si="164"/>
        <v>0</v>
      </c>
      <c r="Y151" s="33">
        <f t="shared" si="164"/>
        <v>0</v>
      </c>
      <c r="Z151" s="33">
        <f t="shared" si="164"/>
        <v>0</v>
      </c>
      <c r="AA151" s="33">
        <f t="shared" si="164"/>
        <v>13135</v>
      </c>
      <c r="AB151" s="33">
        <f t="shared" si="164"/>
        <v>3284</v>
      </c>
      <c r="AC151" s="33">
        <f t="shared" si="164"/>
        <v>3624</v>
      </c>
      <c r="AD151" s="33">
        <f t="shared" si="164"/>
        <v>4393</v>
      </c>
      <c r="AE151" s="33">
        <f t="shared" si="164"/>
        <v>1834</v>
      </c>
      <c r="AF151" s="33">
        <f t="shared" si="164"/>
        <v>50</v>
      </c>
      <c r="AG151" s="33">
        <f t="shared" si="164"/>
        <v>50</v>
      </c>
      <c r="AH151" s="33">
        <f t="shared" si="164"/>
        <v>100</v>
      </c>
      <c r="AI151" s="33">
        <f t="shared" si="164"/>
        <v>0</v>
      </c>
      <c r="AJ151" s="33">
        <f t="shared" si="164"/>
        <v>0</v>
      </c>
      <c r="AK151" s="33">
        <f t="shared" si="164"/>
        <v>0</v>
      </c>
      <c r="AL151" s="33">
        <f t="shared" si="164"/>
        <v>0</v>
      </c>
      <c r="AM151" s="33"/>
      <c r="AN151" s="33">
        <f>AN71</f>
        <v>0</v>
      </c>
      <c r="AO151" s="33"/>
      <c r="AP151" s="33">
        <f t="shared" ref="AP151:BA151" si="165">AP71</f>
        <v>13135</v>
      </c>
      <c r="AQ151" s="33">
        <f t="shared" si="165"/>
        <v>3284</v>
      </c>
      <c r="AR151" s="33">
        <f t="shared" si="165"/>
        <v>3624</v>
      </c>
      <c r="AS151" s="33">
        <f t="shared" si="165"/>
        <v>4393</v>
      </c>
      <c r="AT151" s="33">
        <f t="shared" si="165"/>
        <v>1834</v>
      </c>
      <c r="AU151" s="33">
        <f t="shared" si="165"/>
        <v>50</v>
      </c>
      <c r="AV151" s="33">
        <f t="shared" si="165"/>
        <v>50</v>
      </c>
      <c r="AW151" s="33">
        <f t="shared" si="165"/>
        <v>100</v>
      </c>
      <c r="AX151" s="33">
        <f t="shared" si="165"/>
        <v>0</v>
      </c>
      <c r="AY151" s="33">
        <f t="shared" si="165"/>
        <v>0</v>
      </c>
      <c r="AZ151" s="33">
        <f t="shared" si="165"/>
        <v>0</v>
      </c>
      <c r="BA151" s="33">
        <f t="shared" si="165"/>
        <v>0</v>
      </c>
      <c r="BB151" s="33"/>
      <c r="BC151" s="33">
        <f>BC71</f>
        <v>0</v>
      </c>
      <c r="BD151" s="33"/>
      <c r="BE151" s="33">
        <f t="shared" ref="BE151:CP151" si="166">BE71</f>
        <v>13135</v>
      </c>
      <c r="BF151" s="33">
        <f t="shared" si="166"/>
        <v>3284</v>
      </c>
      <c r="BG151" s="33">
        <f t="shared" si="166"/>
        <v>3624</v>
      </c>
      <c r="BH151" s="33">
        <f t="shared" si="166"/>
        <v>4393</v>
      </c>
      <c r="BI151" s="33">
        <f t="shared" si="166"/>
        <v>1834</v>
      </c>
      <c r="BJ151" s="33">
        <f t="shared" si="166"/>
        <v>50</v>
      </c>
      <c r="BK151" s="33">
        <f t="shared" si="166"/>
        <v>50</v>
      </c>
      <c r="BL151" s="33">
        <f t="shared" si="166"/>
        <v>100</v>
      </c>
      <c r="BM151" s="33">
        <f t="shared" si="166"/>
        <v>0</v>
      </c>
      <c r="BN151" s="33">
        <f t="shared" si="166"/>
        <v>0</v>
      </c>
      <c r="BO151" s="33">
        <f t="shared" si="166"/>
        <v>0</v>
      </c>
      <c r="BP151" s="33">
        <f t="shared" si="166"/>
        <v>0</v>
      </c>
      <c r="BQ151" s="33">
        <f t="shared" si="166"/>
        <v>0</v>
      </c>
      <c r="BR151" s="33">
        <f t="shared" si="166"/>
        <v>13135</v>
      </c>
      <c r="BS151" s="33">
        <f t="shared" si="166"/>
        <v>3284</v>
      </c>
      <c r="BT151" s="33">
        <f t="shared" si="166"/>
        <v>3624</v>
      </c>
      <c r="BU151" s="33">
        <f t="shared" si="166"/>
        <v>4393</v>
      </c>
      <c r="BV151" s="33">
        <f t="shared" si="166"/>
        <v>1834</v>
      </c>
      <c r="BW151" s="33">
        <f t="shared" si="166"/>
        <v>0</v>
      </c>
      <c r="BX151" s="33">
        <f t="shared" si="166"/>
        <v>0</v>
      </c>
      <c r="BY151" s="33">
        <f t="shared" si="166"/>
        <v>0</v>
      </c>
      <c r="BZ151" s="33">
        <f t="shared" si="166"/>
        <v>0</v>
      </c>
      <c r="CA151" s="33">
        <f t="shared" si="166"/>
        <v>0</v>
      </c>
      <c r="CB151" s="33">
        <f t="shared" si="166"/>
        <v>13135</v>
      </c>
      <c r="CC151" s="33">
        <f t="shared" si="166"/>
        <v>3284</v>
      </c>
      <c r="CD151" s="33">
        <f t="shared" si="166"/>
        <v>3624</v>
      </c>
      <c r="CE151" s="33">
        <f t="shared" si="166"/>
        <v>4393</v>
      </c>
      <c r="CF151" s="33">
        <f t="shared" si="166"/>
        <v>1834</v>
      </c>
      <c r="CG151" s="33">
        <f t="shared" si="166"/>
        <v>0</v>
      </c>
      <c r="CH151" s="33">
        <f t="shared" si="166"/>
        <v>0</v>
      </c>
      <c r="CI151" s="33">
        <f t="shared" si="166"/>
        <v>0</v>
      </c>
      <c r="CJ151" s="33">
        <f t="shared" si="166"/>
        <v>0</v>
      </c>
      <c r="CK151" s="33">
        <f t="shared" si="166"/>
        <v>0</v>
      </c>
      <c r="CL151" s="33">
        <f t="shared" si="166"/>
        <v>13135</v>
      </c>
      <c r="CM151" s="33">
        <f t="shared" si="166"/>
        <v>3284</v>
      </c>
      <c r="CN151" s="33">
        <f t="shared" si="166"/>
        <v>3624</v>
      </c>
      <c r="CO151" s="33">
        <f t="shared" si="166"/>
        <v>4393</v>
      </c>
      <c r="CP151" s="33">
        <f t="shared" si="166"/>
        <v>1834</v>
      </c>
      <c r="DA151" s="34"/>
      <c r="DB151" s="34"/>
      <c r="DC151" s="34"/>
      <c r="DD151" s="34"/>
      <c r="DE151" s="34"/>
      <c r="DF151" s="34"/>
    </row>
    <row r="152" spans="1:110" ht="19.5" customHeight="1" x14ac:dyDescent="0.2">
      <c r="A152" s="30" t="str">
        <f>CONCATENATE("5110",H152)</f>
        <v>51106710</v>
      </c>
      <c r="B152" s="92" t="s">
        <v>232</v>
      </c>
      <c r="C152" s="92"/>
      <c r="D152" s="92"/>
      <c r="E152" s="92"/>
      <c r="F152" s="92"/>
      <c r="G152" s="92"/>
      <c r="H152" s="53" t="s">
        <v>232</v>
      </c>
      <c r="I152" s="38" t="s">
        <v>233</v>
      </c>
      <c r="J152" s="33">
        <f t="shared" ref="J152:AL152" si="167">+J153+J247</f>
        <v>2925</v>
      </c>
      <c r="K152" s="33">
        <f t="shared" si="167"/>
        <v>23558</v>
      </c>
      <c r="L152" s="33">
        <f t="shared" si="167"/>
        <v>5686</v>
      </c>
      <c r="M152" s="33">
        <f t="shared" si="167"/>
        <v>8295</v>
      </c>
      <c r="N152" s="33">
        <f t="shared" si="167"/>
        <v>4652</v>
      </c>
      <c r="O152" s="33">
        <f t="shared" si="167"/>
        <v>4925</v>
      </c>
      <c r="P152" s="33">
        <f t="shared" si="167"/>
        <v>560</v>
      </c>
      <c r="Q152" s="33">
        <f t="shared" si="167"/>
        <v>724</v>
      </c>
      <c r="R152" s="33">
        <f t="shared" si="167"/>
        <v>1284</v>
      </c>
      <c r="S152" s="33">
        <f t="shared" si="167"/>
        <v>0</v>
      </c>
      <c r="T152" s="33">
        <f t="shared" si="167"/>
        <v>0</v>
      </c>
      <c r="U152" s="33">
        <f t="shared" si="167"/>
        <v>0</v>
      </c>
      <c r="V152" s="33">
        <f t="shared" si="167"/>
        <v>0</v>
      </c>
      <c r="W152" s="33">
        <f t="shared" si="167"/>
        <v>0</v>
      </c>
      <c r="X152" s="33">
        <f t="shared" si="167"/>
        <v>0</v>
      </c>
      <c r="Y152" s="33">
        <f t="shared" si="167"/>
        <v>0</v>
      </c>
      <c r="Z152" s="33">
        <f t="shared" si="167"/>
        <v>0</v>
      </c>
      <c r="AA152" s="33">
        <f t="shared" si="167"/>
        <v>23320</v>
      </c>
      <c r="AB152" s="33">
        <f t="shared" si="167"/>
        <v>5627</v>
      </c>
      <c r="AC152" s="33">
        <f t="shared" si="167"/>
        <v>8236</v>
      </c>
      <c r="AD152" s="33">
        <f t="shared" si="167"/>
        <v>4592</v>
      </c>
      <c r="AE152" s="33">
        <f t="shared" si="167"/>
        <v>4865</v>
      </c>
      <c r="AF152" s="33">
        <f t="shared" si="167"/>
        <v>560</v>
      </c>
      <c r="AG152" s="33">
        <f t="shared" si="167"/>
        <v>724</v>
      </c>
      <c r="AH152" s="33">
        <f t="shared" si="167"/>
        <v>1284</v>
      </c>
      <c r="AI152" s="33">
        <f t="shared" si="167"/>
        <v>0</v>
      </c>
      <c r="AJ152" s="33">
        <f t="shared" si="167"/>
        <v>0</v>
      </c>
      <c r="AK152" s="33">
        <f t="shared" si="167"/>
        <v>0</v>
      </c>
      <c r="AL152" s="33">
        <f t="shared" si="167"/>
        <v>0</v>
      </c>
      <c r="AM152" s="33"/>
      <c r="AN152" s="33">
        <f>+AN153+AN247</f>
        <v>0</v>
      </c>
      <c r="AO152" s="33"/>
      <c r="AP152" s="33">
        <f t="shared" ref="AP152:BA152" si="168">+AP153+AP247</f>
        <v>23320</v>
      </c>
      <c r="AQ152" s="33">
        <f t="shared" si="168"/>
        <v>5627</v>
      </c>
      <c r="AR152" s="33">
        <f t="shared" si="168"/>
        <v>8236</v>
      </c>
      <c r="AS152" s="33">
        <f t="shared" si="168"/>
        <v>4592</v>
      </c>
      <c r="AT152" s="33">
        <f t="shared" si="168"/>
        <v>4865</v>
      </c>
      <c r="AU152" s="33">
        <f t="shared" si="168"/>
        <v>379</v>
      </c>
      <c r="AV152" s="33">
        <f t="shared" si="168"/>
        <v>724</v>
      </c>
      <c r="AW152" s="33">
        <f t="shared" si="168"/>
        <v>1103</v>
      </c>
      <c r="AX152" s="33">
        <f t="shared" si="168"/>
        <v>0</v>
      </c>
      <c r="AY152" s="33">
        <f t="shared" si="168"/>
        <v>0</v>
      </c>
      <c r="AZ152" s="33">
        <f t="shared" si="168"/>
        <v>0</v>
      </c>
      <c r="BA152" s="33">
        <f t="shared" si="168"/>
        <v>0</v>
      </c>
      <c r="BB152" s="33"/>
      <c r="BC152" s="33">
        <f>+BC153+BC247</f>
        <v>0</v>
      </c>
      <c r="BD152" s="33"/>
      <c r="BE152" s="33">
        <f t="shared" ref="BE152:CP152" si="169">+BE153+BE247</f>
        <v>23558</v>
      </c>
      <c r="BF152" s="33">
        <f t="shared" si="169"/>
        <v>5686</v>
      </c>
      <c r="BG152" s="33">
        <f t="shared" si="169"/>
        <v>8295</v>
      </c>
      <c r="BH152" s="33">
        <f t="shared" si="169"/>
        <v>4652</v>
      </c>
      <c r="BI152" s="33">
        <f t="shared" si="169"/>
        <v>4925</v>
      </c>
      <c r="BJ152" s="33">
        <f t="shared" si="169"/>
        <v>379</v>
      </c>
      <c r="BK152" s="33">
        <f t="shared" si="169"/>
        <v>724</v>
      </c>
      <c r="BL152" s="33">
        <f t="shared" si="169"/>
        <v>1103</v>
      </c>
      <c r="BM152" s="33">
        <f t="shared" si="169"/>
        <v>0</v>
      </c>
      <c r="BN152" s="33">
        <f t="shared" si="169"/>
        <v>0</v>
      </c>
      <c r="BO152" s="33">
        <f t="shared" si="169"/>
        <v>0</v>
      </c>
      <c r="BP152" s="33">
        <f t="shared" si="169"/>
        <v>0</v>
      </c>
      <c r="BQ152" s="33">
        <f t="shared" si="169"/>
        <v>0</v>
      </c>
      <c r="BR152" s="33">
        <f t="shared" si="169"/>
        <v>23558</v>
      </c>
      <c r="BS152" s="33">
        <f t="shared" si="169"/>
        <v>5686</v>
      </c>
      <c r="BT152" s="33">
        <f t="shared" si="169"/>
        <v>8295</v>
      </c>
      <c r="BU152" s="33">
        <f t="shared" si="169"/>
        <v>4652</v>
      </c>
      <c r="BV152" s="33">
        <f t="shared" si="169"/>
        <v>4925</v>
      </c>
      <c r="BW152" s="33">
        <f t="shared" si="169"/>
        <v>0</v>
      </c>
      <c r="BX152" s="33">
        <f t="shared" si="169"/>
        <v>0</v>
      </c>
      <c r="BY152" s="33">
        <f t="shared" si="169"/>
        <v>0</v>
      </c>
      <c r="BZ152" s="33">
        <f t="shared" si="169"/>
        <v>0</v>
      </c>
      <c r="CA152" s="33">
        <f t="shared" si="169"/>
        <v>0</v>
      </c>
      <c r="CB152" s="33">
        <f t="shared" si="169"/>
        <v>23558</v>
      </c>
      <c r="CC152" s="33">
        <f t="shared" si="169"/>
        <v>5686</v>
      </c>
      <c r="CD152" s="33">
        <f t="shared" si="169"/>
        <v>8295</v>
      </c>
      <c r="CE152" s="33">
        <f t="shared" si="169"/>
        <v>4652</v>
      </c>
      <c r="CF152" s="33">
        <f t="shared" si="169"/>
        <v>4925</v>
      </c>
      <c r="CG152" s="33">
        <f t="shared" si="169"/>
        <v>0</v>
      </c>
      <c r="CH152" s="33">
        <f t="shared" si="169"/>
        <v>0</v>
      </c>
      <c r="CI152" s="33">
        <f t="shared" si="169"/>
        <v>0</v>
      </c>
      <c r="CJ152" s="33">
        <f t="shared" si="169"/>
        <v>0</v>
      </c>
      <c r="CK152" s="33">
        <f t="shared" si="169"/>
        <v>0</v>
      </c>
      <c r="CL152" s="33">
        <f t="shared" si="169"/>
        <v>23558</v>
      </c>
      <c r="CM152" s="33">
        <f t="shared" si="169"/>
        <v>5686</v>
      </c>
      <c r="CN152" s="33">
        <f t="shared" si="169"/>
        <v>8295</v>
      </c>
      <c r="CO152" s="33">
        <f t="shared" si="169"/>
        <v>4652</v>
      </c>
      <c r="CP152" s="33">
        <f t="shared" si="169"/>
        <v>4873</v>
      </c>
    </row>
    <row r="153" spans="1:110" ht="19.5" customHeight="1" x14ac:dyDescent="0.2">
      <c r="A153" s="30" t="str">
        <f t="shared" ref="A153:A184" si="170">CONCATENATE("6710",H153)</f>
        <v>671001</v>
      </c>
      <c r="B153" s="92"/>
      <c r="C153" s="92"/>
      <c r="D153" s="92"/>
      <c r="E153" s="92" t="s">
        <v>93</v>
      </c>
      <c r="F153" s="92"/>
      <c r="G153" s="92"/>
      <c r="H153" s="53" t="s">
        <v>93</v>
      </c>
      <c r="I153" s="38" t="s">
        <v>94</v>
      </c>
      <c r="J153" s="33">
        <f>J154+J181+J217+J220+J243</f>
        <v>0</v>
      </c>
      <c r="K153" s="33">
        <f t="shared" ref="K153:R153" si="171">K154+K181+K217+K220+K243+K234</f>
        <v>20633</v>
      </c>
      <c r="L153" s="33">
        <f t="shared" si="171"/>
        <v>5636</v>
      </c>
      <c r="M153" s="33">
        <f t="shared" si="171"/>
        <v>6811</v>
      </c>
      <c r="N153" s="33">
        <f t="shared" si="171"/>
        <v>4607</v>
      </c>
      <c r="O153" s="33">
        <f t="shared" si="171"/>
        <v>3579</v>
      </c>
      <c r="P153" s="33">
        <f t="shared" si="171"/>
        <v>545</v>
      </c>
      <c r="Q153" s="33">
        <f t="shared" si="171"/>
        <v>368</v>
      </c>
      <c r="R153" s="33">
        <f t="shared" si="171"/>
        <v>913</v>
      </c>
      <c r="S153" s="33">
        <f t="shared" ref="S153:AL153" si="172">S154+S181+S217+S220+S243</f>
        <v>0</v>
      </c>
      <c r="T153" s="33">
        <f t="shared" si="172"/>
        <v>0</v>
      </c>
      <c r="U153" s="33">
        <f t="shared" si="172"/>
        <v>0</v>
      </c>
      <c r="V153" s="33">
        <f t="shared" si="172"/>
        <v>0</v>
      </c>
      <c r="W153" s="33">
        <f t="shared" si="172"/>
        <v>0</v>
      </c>
      <c r="X153" s="33">
        <f t="shared" si="172"/>
        <v>0</v>
      </c>
      <c r="Y153" s="33">
        <f t="shared" si="172"/>
        <v>0</v>
      </c>
      <c r="Z153" s="33">
        <f t="shared" si="172"/>
        <v>0</v>
      </c>
      <c r="AA153" s="33">
        <f t="shared" si="172"/>
        <v>20395</v>
      </c>
      <c r="AB153" s="33">
        <f t="shared" si="172"/>
        <v>5577</v>
      </c>
      <c r="AC153" s="33">
        <f t="shared" si="172"/>
        <v>6752</v>
      </c>
      <c r="AD153" s="33">
        <f t="shared" si="172"/>
        <v>4547</v>
      </c>
      <c r="AE153" s="33">
        <f t="shared" si="172"/>
        <v>3519</v>
      </c>
      <c r="AF153" s="33">
        <f t="shared" si="172"/>
        <v>545</v>
      </c>
      <c r="AG153" s="33">
        <f t="shared" si="172"/>
        <v>368</v>
      </c>
      <c r="AH153" s="33">
        <f t="shared" si="172"/>
        <v>913</v>
      </c>
      <c r="AI153" s="33">
        <f t="shared" si="172"/>
        <v>0</v>
      </c>
      <c r="AJ153" s="33">
        <f t="shared" si="172"/>
        <v>0</v>
      </c>
      <c r="AK153" s="33">
        <f t="shared" si="172"/>
        <v>0</v>
      </c>
      <c r="AL153" s="33">
        <f t="shared" si="172"/>
        <v>0</v>
      </c>
      <c r="AM153" s="33"/>
      <c r="AN153" s="33">
        <f>AN154+AN181+AN217+AN220+AN243</f>
        <v>0</v>
      </c>
      <c r="AO153" s="33"/>
      <c r="AP153" s="33">
        <f t="shared" ref="AP153:BA153" si="173">AP154+AP181+AP217+AP220+AP243</f>
        <v>20395</v>
      </c>
      <c r="AQ153" s="33">
        <f t="shared" si="173"/>
        <v>5577</v>
      </c>
      <c r="AR153" s="33">
        <f t="shared" si="173"/>
        <v>6752</v>
      </c>
      <c r="AS153" s="33">
        <f t="shared" si="173"/>
        <v>4547</v>
      </c>
      <c r="AT153" s="33">
        <f t="shared" si="173"/>
        <v>3519</v>
      </c>
      <c r="AU153" s="33">
        <f t="shared" si="173"/>
        <v>364</v>
      </c>
      <c r="AV153" s="33">
        <f t="shared" si="173"/>
        <v>368</v>
      </c>
      <c r="AW153" s="33">
        <f t="shared" si="173"/>
        <v>732</v>
      </c>
      <c r="AX153" s="33">
        <f t="shared" si="173"/>
        <v>0</v>
      </c>
      <c r="AY153" s="33">
        <f t="shared" si="173"/>
        <v>0</v>
      </c>
      <c r="AZ153" s="33">
        <f t="shared" si="173"/>
        <v>0</v>
      </c>
      <c r="BA153" s="33">
        <f t="shared" si="173"/>
        <v>0</v>
      </c>
      <c r="BB153" s="33"/>
      <c r="BC153" s="33">
        <f>BC154+BC181+BC217+BC220+BC243</f>
        <v>0</v>
      </c>
      <c r="BD153" s="33"/>
      <c r="BE153" s="33">
        <f t="shared" ref="BE153:CP153" si="174">BE154+BE181+BE217+BE220+BE234+BE243</f>
        <v>20633</v>
      </c>
      <c r="BF153" s="33">
        <f t="shared" si="174"/>
        <v>5636</v>
      </c>
      <c r="BG153" s="33">
        <f t="shared" si="174"/>
        <v>6811</v>
      </c>
      <c r="BH153" s="33">
        <f t="shared" si="174"/>
        <v>4607</v>
      </c>
      <c r="BI153" s="33">
        <f t="shared" si="174"/>
        <v>3579</v>
      </c>
      <c r="BJ153" s="33">
        <f t="shared" si="174"/>
        <v>364</v>
      </c>
      <c r="BK153" s="33">
        <f t="shared" si="174"/>
        <v>368</v>
      </c>
      <c r="BL153" s="33">
        <f t="shared" si="174"/>
        <v>732</v>
      </c>
      <c r="BM153" s="33">
        <f t="shared" si="174"/>
        <v>0</v>
      </c>
      <c r="BN153" s="33">
        <f t="shared" si="174"/>
        <v>0</v>
      </c>
      <c r="BO153" s="33">
        <f t="shared" si="174"/>
        <v>0</v>
      </c>
      <c r="BP153" s="33">
        <f t="shared" si="174"/>
        <v>0</v>
      </c>
      <c r="BQ153" s="33">
        <f t="shared" si="174"/>
        <v>0</v>
      </c>
      <c r="BR153" s="33">
        <f t="shared" si="174"/>
        <v>20633</v>
      </c>
      <c r="BS153" s="33">
        <f t="shared" si="174"/>
        <v>5636</v>
      </c>
      <c r="BT153" s="33">
        <f t="shared" si="174"/>
        <v>6811</v>
      </c>
      <c r="BU153" s="33">
        <f t="shared" si="174"/>
        <v>4607</v>
      </c>
      <c r="BV153" s="33">
        <f t="shared" si="174"/>
        <v>3579</v>
      </c>
      <c r="BW153" s="33">
        <f t="shared" si="174"/>
        <v>0</v>
      </c>
      <c r="BX153" s="33">
        <f t="shared" si="174"/>
        <v>0</v>
      </c>
      <c r="BY153" s="33">
        <f t="shared" si="174"/>
        <v>0</v>
      </c>
      <c r="BZ153" s="33">
        <f t="shared" si="174"/>
        <v>0</v>
      </c>
      <c r="CA153" s="33">
        <f t="shared" si="174"/>
        <v>0</v>
      </c>
      <c r="CB153" s="33">
        <f t="shared" si="174"/>
        <v>20633</v>
      </c>
      <c r="CC153" s="33">
        <f t="shared" si="174"/>
        <v>5636</v>
      </c>
      <c r="CD153" s="33">
        <f t="shared" si="174"/>
        <v>6811</v>
      </c>
      <c r="CE153" s="33">
        <f t="shared" si="174"/>
        <v>4607</v>
      </c>
      <c r="CF153" s="33">
        <f t="shared" si="174"/>
        <v>3579</v>
      </c>
      <c r="CG153" s="33">
        <f t="shared" si="174"/>
        <v>0</v>
      </c>
      <c r="CH153" s="33">
        <f t="shared" si="174"/>
        <v>0</v>
      </c>
      <c r="CI153" s="33">
        <f t="shared" si="174"/>
        <v>0</v>
      </c>
      <c r="CJ153" s="33">
        <f t="shared" si="174"/>
        <v>0</v>
      </c>
      <c r="CK153" s="33">
        <f t="shared" si="174"/>
        <v>0</v>
      </c>
      <c r="CL153" s="33">
        <f t="shared" si="174"/>
        <v>20633</v>
      </c>
      <c r="CM153" s="33">
        <f t="shared" si="174"/>
        <v>5636</v>
      </c>
      <c r="CN153" s="33">
        <f t="shared" si="174"/>
        <v>6811</v>
      </c>
      <c r="CO153" s="33">
        <f t="shared" si="174"/>
        <v>4607</v>
      </c>
      <c r="CP153" s="33">
        <f t="shared" si="174"/>
        <v>3527</v>
      </c>
    </row>
    <row r="154" spans="1:110" ht="18" customHeight="1" x14ac:dyDescent="0.2">
      <c r="A154" s="30" t="str">
        <f t="shared" si="170"/>
        <v>671010</v>
      </c>
      <c r="B154" s="92"/>
      <c r="C154" s="92"/>
      <c r="D154" s="92"/>
      <c r="E154" s="92" t="s">
        <v>95</v>
      </c>
      <c r="F154" s="92"/>
      <c r="G154" s="92"/>
      <c r="H154" s="53" t="s">
        <v>95</v>
      </c>
      <c r="I154" s="38" t="s">
        <v>96</v>
      </c>
      <c r="J154" s="33">
        <f t="shared" ref="J154:AL154" si="175">+J155+J171+J174</f>
        <v>0</v>
      </c>
      <c r="K154" s="33">
        <f t="shared" si="175"/>
        <v>8942</v>
      </c>
      <c r="L154" s="33">
        <f t="shared" si="175"/>
        <v>2666</v>
      </c>
      <c r="M154" s="33">
        <f t="shared" si="175"/>
        <v>2624</v>
      </c>
      <c r="N154" s="33">
        <f t="shared" si="175"/>
        <v>2059</v>
      </c>
      <c r="O154" s="33">
        <f t="shared" si="175"/>
        <v>1593</v>
      </c>
      <c r="P154" s="33">
        <f t="shared" si="175"/>
        <v>0</v>
      </c>
      <c r="Q154" s="33">
        <f t="shared" si="175"/>
        <v>0</v>
      </c>
      <c r="R154" s="33">
        <f t="shared" si="175"/>
        <v>0</v>
      </c>
      <c r="S154" s="33">
        <f t="shared" si="175"/>
        <v>0</v>
      </c>
      <c r="T154" s="33">
        <f t="shared" si="175"/>
        <v>0</v>
      </c>
      <c r="U154" s="33">
        <f t="shared" si="175"/>
        <v>0</v>
      </c>
      <c r="V154" s="33">
        <f t="shared" si="175"/>
        <v>0</v>
      </c>
      <c r="W154" s="33">
        <f t="shared" si="175"/>
        <v>0</v>
      </c>
      <c r="X154" s="33">
        <f t="shared" si="175"/>
        <v>0</v>
      </c>
      <c r="Y154" s="33">
        <f t="shared" si="175"/>
        <v>0</v>
      </c>
      <c r="Z154" s="33">
        <f t="shared" si="175"/>
        <v>0</v>
      </c>
      <c r="AA154" s="33">
        <f t="shared" si="175"/>
        <v>8942</v>
      </c>
      <c r="AB154" s="33">
        <f t="shared" si="175"/>
        <v>2666</v>
      </c>
      <c r="AC154" s="33">
        <f t="shared" si="175"/>
        <v>2624</v>
      </c>
      <c r="AD154" s="33">
        <f t="shared" si="175"/>
        <v>2059</v>
      </c>
      <c r="AE154" s="33">
        <f t="shared" si="175"/>
        <v>1593</v>
      </c>
      <c r="AF154" s="33">
        <f t="shared" si="175"/>
        <v>0</v>
      </c>
      <c r="AG154" s="33">
        <f t="shared" si="175"/>
        <v>0</v>
      </c>
      <c r="AH154" s="33">
        <f t="shared" si="175"/>
        <v>0</v>
      </c>
      <c r="AI154" s="33">
        <f t="shared" si="175"/>
        <v>0</v>
      </c>
      <c r="AJ154" s="33">
        <f t="shared" si="175"/>
        <v>0</v>
      </c>
      <c r="AK154" s="33">
        <f t="shared" si="175"/>
        <v>0</v>
      </c>
      <c r="AL154" s="33">
        <f t="shared" si="175"/>
        <v>0</v>
      </c>
      <c r="AM154" s="33"/>
      <c r="AN154" s="33">
        <f>+AN155+AN171+AN174</f>
        <v>0</v>
      </c>
      <c r="AO154" s="33"/>
      <c r="AP154" s="33">
        <f t="shared" ref="AP154:BA154" si="176">+AP155+AP171+AP174</f>
        <v>8942</v>
      </c>
      <c r="AQ154" s="33">
        <f t="shared" si="176"/>
        <v>2666</v>
      </c>
      <c r="AR154" s="33">
        <f t="shared" si="176"/>
        <v>2624</v>
      </c>
      <c r="AS154" s="33">
        <f t="shared" si="176"/>
        <v>2059</v>
      </c>
      <c r="AT154" s="33">
        <f t="shared" si="176"/>
        <v>1593</v>
      </c>
      <c r="AU154" s="33">
        <f t="shared" si="176"/>
        <v>0</v>
      </c>
      <c r="AV154" s="33">
        <f t="shared" si="176"/>
        <v>0</v>
      </c>
      <c r="AW154" s="33">
        <f t="shared" si="176"/>
        <v>0</v>
      </c>
      <c r="AX154" s="33">
        <f t="shared" si="176"/>
        <v>0</v>
      </c>
      <c r="AY154" s="33">
        <f t="shared" si="176"/>
        <v>0</v>
      </c>
      <c r="AZ154" s="33">
        <f t="shared" si="176"/>
        <v>0</v>
      </c>
      <c r="BA154" s="33">
        <f t="shared" si="176"/>
        <v>0</v>
      </c>
      <c r="BB154" s="33"/>
      <c r="BC154" s="33">
        <f>+BC155+BC171+BC174</f>
        <v>0</v>
      </c>
      <c r="BD154" s="33"/>
      <c r="BE154" s="33">
        <f t="shared" ref="BE154:CP154" si="177">+BE155+BE171+BE174</f>
        <v>8942</v>
      </c>
      <c r="BF154" s="33">
        <f t="shared" si="177"/>
        <v>2666</v>
      </c>
      <c r="BG154" s="33">
        <f t="shared" si="177"/>
        <v>2624</v>
      </c>
      <c r="BH154" s="33">
        <f t="shared" si="177"/>
        <v>2059</v>
      </c>
      <c r="BI154" s="33">
        <f t="shared" si="177"/>
        <v>1593</v>
      </c>
      <c r="BJ154" s="33">
        <f t="shared" si="177"/>
        <v>0</v>
      </c>
      <c r="BK154" s="33">
        <f t="shared" si="177"/>
        <v>0</v>
      </c>
      <c r="BL154" s="33">
        <f t="shared" si="177"/>
        <v>0</v>
      </c>
      <c r="BM154" s="33">
        <f t="shared" si="177"/>
        <v>0</v>
      </c>
      <c r="BN154" s="33">
        <f t="shared" si="177"/>
        <v>0</v>
      </c>
      <c r="BO154" s="33">
        <f t="shared" si="177"/>
        <v>0</v>
      </c>
      <c r="BP154" s="33">
        <f t="shared" si="177"/>
        <v>0</v>
      </c>
      <c r="BQ154" s="33">
        <f t="shared" si="177"/>
        <v>0</v>
      </c>
      <c r="BR154" s="33">
        <f t="shared" si="177"/>
        <v>8942</v>
      </c>
      <c r="BS154" s="33">
        <f t="shared" si="177"/>
        <v>2666</v>
      </c>
      <c r="BT154" s="33">
        <f t="shared" si="177"/>
        <v>2624</v>
      </c>
      <c r="BU154" s="33">
        <f t="shared" si="177"/>
        <v>2059</v>
      </c>
      <c r="BV154" s="33">
        <f t="shared" si="177"/>
        <v>1593</v>
      </c>
      <c r="BW154" s="33">
        <f t="shared" si="177"/>
        <v>0</v>
      </c>
      <c r="BX154" s="33">
        <f t="shared" si="177"/>
        <v>0</v>
      </c>
      <c r="BY154" s="33">
        <f t="shared" si="177"/>
        <v>0</v>
      </c>
      <c r="BZ154" s="33">
        <f t="shared" si="177"/>
        <v>0</v>
      </c>
      <c r="CA154" s="33">
        <f t="shared" si="177"/>
        <v>0</v>
      </c>
      <c r="CB154" s="33">
        <f t="shared" si="177"/>
        <v>8942</v>
      </c>
      <c r="CC154" s="33">
        <f t="shared" si="177"/>
        <v>2666</v>
      </c>
      <c r="CD154" s="33">
        <f t="shared" si="177"/>
        <v>2624</v>
      </c>
      <c r="CE154" s="33">
        <f t="shared" si="177"/>
        <v>2059</v>
      </c>
      <c r="CF154" s="33">
        <f t="shared" si="177"/>
        <v>1593</v>
      </c>
      <c r="CG154" s="33">
        <f t="shared" si="177"/>
        <v>0</v>
      </c>
      <c r="CH154" s="33">
        <f t="shared" si="177"/>
        <v>0</v>
      </c>
      <c r="CI154" s="33">
        <f t="shared" si="177"/>
        <v>0</v>
      </c>
      <c r="CJ154" s="33">
        <f t="shared" si="177"/>
        <v>0</v>
      </c>
      <c r="CK154" s="33">
        <f t="shared" si="177"/>
        <v>0</v>
      </c>
      <c r="CL154" s="33">
        <f t="shared" si="177"/>
        <v>8942</v>
      </c>
      <c r="CM154" s="33">
        <f t="shared" si="177"/>
        <v>2666</v>
      </c>
      <c r="CN154" s="33">
        <f t="shared" si="177"/>
        <v>2624</v>
      </c>
      <c r="CO154" s="33">
        <f t="shared" si="177"/>
        <v>2059</v>
      </c>
      <c r="CP154" s="33">
        <f t="shared" si="177"/>
        <v>1593</v>
      </c>
    </row>
    <row r="155" spans="1:110" ht="18" hidden="1" customHeight="1" x14ac:dyDescent="0.2">
      <c r="A155" s="30" t="str">
        <f t="shared" si="170"/>
        <v>67101001</v>
      </c>
      <c r="B155" s="92"/>
      <c r="C155" s="92"/>
      <c r="D155" s="92"/>
      <c r="E155" s="92"/>
      <c r="F155" s="92" t="s">
        <v>93</v>
      </c>
      <c r="G155" s="92"/>
      <c r="H155" s="53">
        <v>1001</v>
      </c>
      <c r="I155" s="64" t="s">
        <v>113</v>
      </c>
      <c r="J155" s="33">
        <f t="shared" ref="J155:AL155" si="178">SUM(J156:J170)</f>
        <v>0</v>
      </c>
      <c r="K155" s="33">
        <f t="shared" si="178"/>
        <v>7257</v>
      </c>
      <c r="L155" s="33">
        <f t="shared" si="178"/>
        <v>2158</v>
      </c>
      <c r="M155" s="33">
        <f t="shared" si="178"/>
        <v>2125</v>
      </c>
      <c r="N155" s="33">
        <f t="shared" si="178"/>
        <v>1657</v>
      </c>
      <c r="O155" s="33">
        <f t="shared" si="178"/>
        <v>1317</v>
      </c>
      <c r="P155" s="33">
        <f t="shared" si="178"/>
        <v>0</v>
      </c>
      <c r="Q155" s="33">
        <f t="shared" si="178"/>
        <v>0</v>
      </c>
      <c r="R155" s="33">
        <f t="shared" si="178"/>
        <v>0</v>
      </c>
      <c r="S155" s="33">
        <f t="shared" si="178"/>
        <v>0</v>
      </c>
      <c r="T155" s="33">
        <f t="shared" si="178"/>
        <v>0</v>
      </c>
      <c r="U155" s="33">
        <f t="shared" si="178"/>
        <v>0</v>
      </c>
      <c r="V155" s="33">
        <f t="shared" si="178"/>
        <v>0</v>
      </c>
      <c r="W155" s="33">
        <f t="shared" si="178"/>
        <v>0</v>
      </c>
      <c r="X155" s="33">
        <f t="shared" si="178"/>
        <v>0</v>
      </c>
      <c r="Y155" s="33">
        <f t="shared" si="178"/>
        <v>0</v>
      </c>
      <c r="Z155" s="33">
        <f t="shared" si="178"/>
        <v>0</v>
      </c>
      <c r="AA155" s="33">
        <f t="shared" si="178"/>
        <v>7257</v>
      </c>
      <c r="AB155" s="33">
        <f t="shared" si="178"/>
        <v>2158</v>
      </c>
      <c r="AC155" s="33">
        <f t="shared" si="178"/>
        <v>2125</v>
      </c>
      <c r="AD155" s="33">
        <f t="shared" si="178"/>
        <v>1657</v>
      </c>
      <c r="AE155" s="33">
        <f t="shared" si="178"/>
        <v>1317</v>
      </c>
      <c r="AF155" s="33">
        <f t="shared" si="178"/>
        <v>0</v>
      </c>
      <c r="AG155" s="33">
        <f t="shared" si="178"/>
        <v>0</v>
      </c>
      <c r="AH155" s="33">
        <f t="shared" si="178"/>
        <v>0</v>
      </c>
      <c r="AI155" s="33">
        <f t="shared" si="178"/>
        <v>0</v>
      </c>
      <c r="AJ155" s="33">
        <f t="shared" si="178"/>
        <v>0</v>
      </c>
      <c r="AK155" s="33">
        <f t="shared" si="178"/>
        <v>0</v>
      </c>
      <c r="AL155" s="33">
        <f t="shared" si="178"/>
        <v>0</v>
      </c>
      <c r="AM155" s="33"/>
      <c r="AN155" s="33">
        <f>SUM(AN156:AN170)</f>
        <v>0</v>
      </c>
      <c r="AO155" s="33"/>
      <c r="AP155" s="33">
        <f t="shared" ref="AP155:BA155" si="179">SUM(AP156:AP170)</f>
        <v>7257</v>
      </c>
      <c r="AQ155" s="33">
        <f t="shared" si="179"/>
        <v>2158</v>
      </c>
      <c r="AR155" s="33">
        <f t="shared" si="179"/>
        <v>2125</v>
      </c>
      <c r="AS155" s="33">
        <f t="shared" si="179"/>
        <v>1657</v>
      </c>
      <c r="AT155" s="33">
        <f t="shared" si="179"/>
        <v>1317</v>
      </c>
      <c r="AU155" s="33">
        <f t="shared" si="179"/>
        <v>0</v>
      </c>
      <c r="AV155" s="33">
        <f t="shared" si="179"/>
        <v>0</v>
      </c>
      <c r="AW155" s="33">
        <f t="shared" si="179"/>
        <v>0</v>
      </c>
      <c r="AX155" s="33">
        <f t="shared" si="179"/>
        <v>0</v>
      </c>
      <c r="AY155" s="33">
        <f t="shared" si="179"/>
        <v>0</v>
      </c>
      <c r="AZ155" s="33">
        <f t="shared" si="179"/>
        <v>0</v>
      </c>
      <c r="BA155" s="33">
        <f t="shared" si="179"/>
        <v>0</v>
      </c>
      <c r="BB155" s="33"/>
      <c r="BC155" s="33">
        <f>SUM(BC156:BC170)</f>
        <v>0</v>
      </c>
      <c r="BD155" s="33"/>
      <c r="BE155" s="33">
        <f t="shared" ref="BE155:CP155" si="180">SUM(BE156:BE170)</f>
        <v>7257</v>
      </c>
      <c r="BF155" s="33">
        <f t="shared" si="180"/>
        <v>2158</v>
      </c>
      <c r="BG155" s="33">
        <f t="shared" si="180"/>
        <v>2125</v>
      </c>
      <c r="BH155" s="33">
        <f t="shared" si="180"/>
        <v>1657</v>
      </c>
      <c r="BI155" s="33">
        <f t="shared" si="180"/>
        <v>1317</v>
      </c>
      <c r="BJ155" s="33">
        <f t="shared" si="180"/>
        <v>0</v>
      </c>
      <c r="BK155" s="33">
        <f t="shared" si="180"/>
        <v>0</v>
      </c>
      <c r="BL155" s="33">
        <f t="shared" si="180"/>
        <v>0</v>
      </c>
      <c r="BM155" s="33">
        <f t="shared" si="180"/>
        <v>0</v>
      </c>
      <c r="BN155" s="33">
        <f t="shared" si="180"/>
        <v>0</v>
      </c>
      <c r="BO155" s="33">
        <f t="shared" si="180"/>
        <v>0</v>
      </c>
      <c r="BP155" s="33">
        <f t="shared" si="180"/>
        <v>0</v>
      </c>
      <c r="BQ155" s="33">
        <f t="shared" si="180"/>
        <v>0</v>
      </c>
      <c r="BR155" s="33">
        <f t="shared" si="180"/>
        <v>7257</v>
      </c>
      <c r="BS155" s="33">
        <f t="shared" si="180"/>
        <v>2158</v>
      </c>
      <c r="BT155" s="33">
        <f t="shared" si="180"/>
        <v>2125</v>
      </c>
      <c r="BU155" s="33">
        <f t="shared" si="180"/>
        <v>1657</v>
      </c>
      <c r="BV155" s="33">
        <f t="shared" si="180"/>
        <v>1317</v>
      </c>
      <c r="BW155" s="33">
        <f t="shared" si="180"/>
        <v>0</v>
      </c>
      <c r="BX155" s="33">
        <f t="shared" si="180"/>
        <v>0</v>
      </c>
      <c r="BY155" s="33">
        <f t="shared" si="180"/>
        <v>0</v>
      </c>
      <c r="BZ155" s="33">
        <f t="shared" si="180"/>
        <v>0</v>
      </c>
      <c r="CA155" s="33">
        <f t="shared" si="180"/>
        <v>0</v>
      </c>
      <c r="CB155" s="33">
        <f t="shared" si="180"/>
        <v>7257</v>
      </c>
      <c r="CC155" s="33">
        <f t="shared" si="180"/>
        <v>2158</v>
      </c>
      <c r="CD155" s="33">
        <f t="shared" si="180"/>
        <v>2125</v>
      </c>
      <c r="CE155" s="33">
        <f t="shared" si="180"/>
        <v>1657</v>
      </c>
      <c r="CF155" s="33">
        <f t="shared" si="180"/>
        <v>1317</v>
      </c>
      <c r="CG155" s="33">
        <f t="shared" si="180"/>
        <v>0</v>
      </c>
      <c r="CH155" s="33">
        <f t="shared" si="180"/>
        <v>0</v>
      </c>
      <c r="CI155" s="33">
        <f t="shared" si="180"/>
        <v>0</v>
      </c>
      <c r="CJ155" s="33">
        <f t="shared" si="180"/>
        <v>0</v>
      </c>
      <c r="CK155" s="33">
        <f t="shared" si="180"/>
        <v>0</v>
      </c>
      <c r="CL155" s="33">
        <f t="shared" si="180"/>
        <v>7257</v>
      </c>
      <c r="CM155" s="33">
        <f t="shared" si="180"/>
        <v>2158</v>
      </c>
      <c r="CN155" s="33">
        <f t="shared" si="180"/>
        <v>2125</v>
      </c>
      <c r="CO155" s="33">
        <f t="shared" si="180"/>
        <v>1657</v>
      </c>
      <c r="CP155" s="33">
        <f t="shared" si="180"/>
        <v>1317</v>
      </c>
    </row>
    <row r="156" spans="1:110" ht="21" hidden="1" customHeight="1" x14ac:dyDescent="0.2">
      <c r="A156" s="39" t="str">
        <f t="shared" si="170"/>
        <v>6710100101</v>
      </c>
      <c r="B156" s="92"/>
      <c r="C156" s="92"/>
      <c r="D156" s="92"/>
      <c r="E156" s="92"/>
      <c r="F156" s="92"/>
      <c r="G156" s="93" t="s">
        <v>93</v>
      </c>
      <c r="H156" s="48">
        <v>100101</v>
      </c>
      <c r="I156" s="65" t="s">
        <v>114</v>
      </c>
      <c r="J156" s="42">
        <v>0</v>
      </c>
      <c r="K156" s="42">
        <v>6006</v>
      </c>
      <c r="L156" s="42">
        <v>1595</v>
      </c>
      <c r="M156" s="42">
        <v>1688</v>
      </c>
      <c r="N156" s="42">
        <v>1459</v>
      </c>
      <c r="O156" s="42">
        <v>1264</v>
      </c>
      <c r="P156" s="42">
        <v>0</v>
      </c>
      <c r="Q156" s="42">
        <v>0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6006</v>
      </c>
      <c r="AB156" s="42">
        <v>1595</v>
      </c>
      <c r="AC156" s="42">
        <v>1688</v>
      </c>
      <c r="AD156" s="42">
        <v>1459</v>
      </c>
      <c r="AE156" s="42">
        <v>1264</v>
      </c>
      <c r="AF156" s="42">
        <v>0</v>
      </c>
      <c r="AG156" s="42">
        <v>0</v>
      </c>
      <c r="AH156" s="42">
        <v>0</v>
      </c>
      <c r="AI156" s="42">
        <v>0</v>
      </c>
      <c r="AJ156" s="42">
        <v>0</v>
      </c>
      <c r="AK156" s="42">
        <v>0</v>
      </c>
      <c r="AL156" s="42">
        <v>0</v>
      </c>
      <c r="AM156" s="42">
        <v>0</v>
      </c>
      <c r="AN156" s="42">
        <v>0</v>
      </c>
      <c r="AO156" s="42">
        <v>0</v>
      </c>
      <c r="AP156" s="42">
        <v>6006</v>
      </c>
      <c r="AQ156" s="42">
        <v>1595</v>
      </c>
      <c r="AR156" s="42">
        <v>1688</v>
      </c>
      <c r="AS156" s="42">
        <v>1459</v>
      </c>
      <c r="AT156" s="42">
        <v>1264</v>
      </c>
      <c r="AU156" s="42">
        <v>0</v>
      </c>
      <c r="AV156" s="42">
        <v>0</v>
      </c>
      <c r="AW156" s="42">
        <v>0</v>
      </c>
      <c r="AX156" s="42">
        <v>0</v>
      </c>
      <c r="AY156" s="42">
        <v>0</v>
      </c>
      <c r="AZ156" s="42">
        <v>0</v>
      </c>
      <c r="BA156" s="42">
        <v>0</v>
      </c>
      <c r="BB156" s="42">
        <v>0</v>
      </c>
      <c r="BC156" s="42">
        <v>0</v>
      </c>
      <c r="BD156" s="42">
        <v>0</v>
      </c>
      <c r="BE156" s="42">
        <v>6006</v>
      </c>
      <c r="BF156" s="42">
        <v>1595</v>
      </c>
      <c r="BG156" s="42">
        <v>1688</v>
      </c>
      <c r="BH156" s="42">
        <v>1459</v>
      </c>
      <c r="BI156" s="42">
        <v>1264</v>
      </c>
      <c r="BJ156" s="42">
        <v>0</v>
      </c>
      <c r="BK156" s="42">
        <v>0</v>
      </c>
      <c r="BL156" s="42">
        <v>0</v>
      </c>
      <c r="BM156" s="42">
        <v>0</v>
      </c>
      <c r="BN156" s="42">
        <v>0</v>
      </c>
      <c r="BO156" s="42">
        <v>0</v>
      </c>
      <c r="BP156" s="42">
        <v>0</v>
      </c>
      <c r="BQ156" s="42">
        <v>0</v>
      </c>
      <c r="BR156" s="42">
        <v>6006</v>
      </c>
      <c r="BS156" s="42">
        <v>1595</v>
      </c>
      <c r="BT156" s="42">
        <v>1688</v>
      </c>
      <c r="BU156" s="42">
        <v>1459</v>
      </c>
      <c r="BV156" s="42">
        <v>1264</v>
      </c>
      <c r="BW156" s="42">
        <v>0</v>
      </c>
      <c r="BX156" s="42">
        <v>0</v>
      </c>
      <c r="BY156" s="42">
        <v>0</v>
      </c>
      <c r="BZ156" s="42">
        <v>0</v>
      </c>
      <c r="CA156" s="42">
        <v>0</v>
      </c>
      <c r="CB156" s="42">
        <v>6006</v>
      </c>
      <c r="CC156" s="42">
        <v>1595</v>
      </c>
      <c r="CD156" s="42">
        <v>1688</v>
      </c>
      <c r="CE156" s="42">
        <v>1459</v>
      </c>
      <c r="CF156" s="42">
        <v>1264</v>
      </c>
      <c r="CG156" s="42">
        <v>0</v>
      </c>
      <c r="CH156" s="42">
        <v>0</v>
      </c>
      <c r="CI156" s="42">
        <v>0</v>
      </c>
      <c r="CJ156" s="42">
        <v>0</v>
      </c>
      <c r="CK156" s="42">
        <v>0</v>
      </c>
      <c r="CL156" s="42">
        <v>6006</v>
      </c>
      <c r="CM156" s="42">
        <v>1595</v>
      </c>
      <c r="CN156" s="42">
        <v>1688</v>
      </c>
      <c r="CO156" s="42">
        <v>1459</v>
      </c>
      <c r="CP156" s="42">
        <v>1264</v>
      </c>
    </row>
    <row r="157" spans="1:110" ht="11.25" hidden="1" customHeight="1" x14ac:dyDescent="0.2">
      <c r="A157" s="39" t="str">
        <f t="shared" si="170"/>
        <v>6710100102</v>
      </c>
      <c r="B157" s="92"/>
      <c r="C157" s="92"/>
      <c r="D157" s="92"/>
      <c r="E157" s="92"/>
      <c r="F157" s="92"/>
      <c r="G157" s="93"/>
      <c r="H157" s="48">
        <v>100102</v>
      </c>
      <c r="I157" s="65" t="s">
        <v>115</v>
      </c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0</v>
      </c>
      <c r="AB157" s="42">
        <v>0</v>
      </c>
      <c r="AC157" s="42">
        <v>0</v>
      </c>
      <c r="AD157" s="42">
        <v>0</v>
      </c>
      <c r="AE157" s="42">
        <v>0</v>
      </c>
      <c r="AF157" s="42">
        <v>0</v>
      </c>
      <c r="AG157" s="42">
        <v>0</v>
      </c>
      <c r="AH157" s="42">
        <v>0</v>
      </c>
      <c r="AI157" s="42">
        <v>0</v>
      </c>
      <c r="AJ157" s="42">
        <v>0</v>
      </c>
      <c r="AK157" s="42">
        <v>0</v>
      </c>
      <c r="AL157" s="42">
        <v>0</v>
      </c>
      <c r="AM157" s="42"/>
      <c r="AN157" s="42">
        <v>0</v>
      </c>
      <c r="AO157" s="42"/>
      <c r="AP157" s="42">
        <v>0</v>
      </c>
      <c r="AQ157" s="42">
        <v>0</v>
      </c>
      <c r="AR157" s="42">
        <v>0</v>
      </c>
      <c r="AS157" s="42">
        <v>0</v>
      </c>
      <c r="AT157" s="42">
        <v>0</v>
      </c>
      <c r="AU157" s="42">
        <v>0</v>
      </c>
      <c r="AV157" s="42">
        <v>0</v>
      </c>
      <c r="AW157" s="42">
        <v>0</v>
      </c>
      <c r="AX157" s="42">
        <v>0</v>
      </c>
      <c r="AY157" s="42">
        <v>0</v>
      </c>
      <c r="AZ157" s="42">
        <v>0</v>
      </c>
      <c r="BA157" s="42">
        <v>0</v>
      </c>
      <c r="BB157" s="42"/>
      <c r="BC157" s="42">
        <v>0</v>
      </c>
      <c r="BD157" s="42"/>
      <c r="BE157" s="42">
        <v>0</v>
      </c>
      <c r="BF157" s="42">
        <v>0</v>
      </c>
      <c r="BG157" s="42">
        <v>0</v>
      </c>
      <c r="BH157" s="42">
        <v>0</v>
      </c>
      <c r="BI157" s="42">
        <v>0</v>
      </c>
      <c r="BJ157" s="42">
        <v>0</v>
      </c>
      <c r="BK157" s="42">
        <v>0</v>
      </c>
      <c r="BL157" s="42">
        <v>0</v>
      </c>
      <c r="BM157" s="42">
        <v>0</v>
      </c>
      <c r="BN157" s="42">
        <v>0</v>
      </c>
      <c r="BO157" s="42">
        <v>0</v>
      </c>
      <c r="BP157" s="42">
        <v>0</v>
      </c>
      <c r="BQ157" s="42">
        <v>0</v>
      </c>
      <c r="BR157" s="42">
        <v>0</v>
      </c>
      <c r="BS157" s="42">
        <v>0</v>
      </c>
      <c r="BT157" s="42">
        <v>0</v>
      </c>
      <c r="BU157" s="42">
        <v>0</v>
      </c>
      <c r="BV157" s="42">
        <v>0</v>
      </c>
      <c r="BW157" s="42">
        <v>0</v>
      </c>
      <c r="BX157" s="42">
        <v>0</v>
      </c>
      <c r="BY157" s="42">
        <v>0</v>
      </c>
      <c r="BZ157" s="42">
        <v>0</v>
      </c>
      <c r="CA157" s="42">
        <v>0</v>
      </c>
      <c r="CB157" s="42">
        <v>0</v>
      </c>
      <c r="CC157" s="42">
        <v>0</v>
      </c>
      <c r="CD157" s="42">
        <v>0</v>
      </c>
      <c r="CE157" s="42">
        <v>0</v>
      </c>
      <c r="CF157" s="42">
        <v>0</v>
      </c>
      <c r="CG157" s="42">
        <v>0</v>
      </c>
      <c r="CH157" s="42">
        <v>0</v>
      </c>
      <c r="CI157" s="42">
        <v>0</v>
      </c>
      <c r="CJ157" s="42">
        <v>0</v>
      </c>
      <c r="CK157" s="42">
        <v>0</v>
      </c>
      <c r="CL157" s="42">
        <v>0</v>
      </c>
      <c r="CM157" s="42">
        <v>0</v>
      </c>
      <c r="CN157" s="42">
        <v>0</v>
      </c>
      <c r="CO157" s="42">
        <v>0</v>
      </c>
      <c r="CP157" s="42">
        <v>0</v>
      </c>
    </row>
    <row r="158" spans="1:110" ht="11.25" hidden="1" customHeight="1" x14ac:dyDescent="0.2">
      <c r="A158" s="39" t="str">
        <f t="shared" si="170"/>
        <v>6710100103</v>
      </c>
      <c r="B158" s="92"/>
      <c r="C158" s="92"/>
      <c r="D158" s="92"/>
      <c r="E158" s="92"/>
      <c r="F158" s="92"/>
      <c r="G158" s="93"/>
      <c r="H158" s="48">
        <v>100103</v>
      </c>
      <c r="I158" s="65" t="s">
        <v>116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0</v>
      </c>
      <c r="AB158" s="42">
        <v>0</v>
      </c>
      <c r="AC158" s="42">
        <v>0</v>
      </c>
      <c r="AD158" s="42">
        <v>0</v>
      </c>
      <c r="AE158" s="42">
        <v>0</v>
      </c>
      <c r="AF158" s="42">
        <v>0</v>
      </c>
      <c r="AG158" s="42">
        <v>0</v>
      </c>
      <c r="AH158" s="42">
        <v>0</v>
      </c>
      <c r="AI158" s="42">
        <v>0</v>
      </c>
      <c r="AJ158" s="42">
        <v>0</v>
      </c>
      <c r="AK158" s="42">
        <v>0</v>
      </c>
      <c r="AL158" s="42">
        <v>0</v>
      </c>
      <c r="AM158" s="42"/>
      <c r="AN158" s="42">
        <v>0</v>
      </c>
      <c r="AO158" s="42"/>
      <c r="AP158" s="42">
        <v>0</v>
      </c>
      <c r="AQ158" s="42">
        <v>0</v>
      </c>
      <c r="AR158" s="42">
        <v>0</v>
      </c>
      <c r="AS158" s="42">
        <v>0</v>
      </c>
      <c r="AT158" s="42">
        <v>0</v>
      </c>
      <c r="AU158" s="42">
        <v>0</v>
      </c>
      <c r="AV158" s="42">
        <v>0</v>
      </c>
      <c r="AW158" s="42">
        <v>0</v>
      </c>
      <c r="AX158" s="42">
        <v>0</v>
      </c>
      <c r="AY158" s="42">
        <v>0</v>
      </c>
      <c r="AZ158" s="42">
        <v>0</v>
      </c>
      <c r="BA158" s="42">
        <v>0</v>
      </c>
      <c r="BB158" s="42"/>
      <c r="BC158" s="42">
        <v>0</v>
      </c>
      <c r="BD158" s="42"/>
      <c r="BE158" s="42">
        <v>0</v>
      </c>
      <c r="BF158" s="42">
        <v>0</v>
      </c>
      <c r="BG158" s="42">
        <v>0</v>
      </c>
      <c r="BH158" s="42">
        <v>0</v>
      </c>
      <c r="BI158" s="42">
        <v>0</v>
      </c>
      <c r="BJ158" s="42">
        <v>0</v>
      </c>
      <c r="BK158" s="42">
        <v>0</v>
      </c>
      <c r="BL158" s="42">
        <v>0</v>
      </c>
      <c r="BM158" s="42">
        <v>0</v>
      </c>
      <c r="BN158" s="42">
        <v>0</v>
      </c>
      <c r="BO158" s="42">
        <v>0</v>
      </c>
      <c r="BP158" s="42">
        <v>0</v>
      </c>
      <c r="BQ158" s="42">
        <v>0</v>
      </c>
      <c r="BR158" s="42">
        <v>0</v>
      </c>
      <c r="BS158" s="42">
        <v>0</v>
      </c>
      <c r="BT158" s="42">
        <v>0</v>
      </c>
      <c r="BU158" s="42">
        <v>0</v>
      </c>
      <c r="BV158" s="42">
        <v>0</v>
      </c>
      <c r="BW158" s="42">
        <v>0</v>
      </c>
      <c r="BX158" s="42">
        <v>0</v>
      </c>
      <c r="BY158" s="42">
        <v>0</v>
      </c>
      <c r="BZ158" s="42">
        <v>0</v>
      </c>
      <c r="CA158" s="42">
        <v>0</v>
      </c>
      <c r="CB158" s="42">
        <v>0</v>
      </c>
      <c r="CC158" s="42">
        <v>0</v>
      </c>
      <c r="CD158" s="42">
        <v>0</v>
      </c>
      <c r="CE158" s="42">
        <v>0</v>
      </c>
      <c r="CF158" s="42">
        <v>0</v>
      </c>
      <c r="CG158" s="42">
        <v>0</v>
      </c>
      <c r="CH158" s="42">
        <v>0</v>
      </c>
      <c r="CI158" s="42">
        <v>0</v>
      </c>
      <c r="CJ158" s="42">
        <v>0</v>
      </c>
      <c r="CK158" s="42">
        <v>0</v>
      </c>
      <c r="CL158" s="42">
        <v>0</v>
      </c>
      <c r="CM158" s="42">
        <v>0</v>
      </c>
      <c r="CN158" s="42">
        <v>0</v>
      </c>
      <c r="CO158" s="42">
        <v>0</v>
      </c>
      <c r="CP158" s="42">
        <v>0</v>
      </c>
    </row>
    <row r="159" spans="1:110" ht="11.25" hidden="1" customHeight="1" x14ac:dyDescent="0.2">
      <c r="A159" s="39" t="str">
        <f t="shared" si="170"/>
        <v>6710100104</v>
      </c>
      <c r="B159" s="92"/>
      <c r="C159" s="92"/>
      <c r="D159" s="92"/>
      <c r="E159" s="92"/>
      <c r="F159" s="92"/>
      <c r="G159" s="93"/>
      <c r="H159" s="48">
        <v>100104</v>
      </c>
      <c r="I159" s="65" t="s">
        <v>117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  <c r="S159" s="42">
        <v>0</v>
      </c>
      <c r="T159" s="42">
        <v>0</v>
      </c>
      <c r="U159" s="42">
        <v>0</v>
      </c>
      <c r="V159" s="42">
        <v>0</v>
      </c>
      <c r="W159" s="42">
        <v>0</v>
      </c>
      <c r="X159" s="42">
        <v>0</v>
      </c>
      <c r="Y159" s="42">
        <v>0</v>
      </c>
      <c r="Z159" s="42">
        <v>0</v>
      </c>
      <c r="AA159" s="42">
        <v>0</v>
      </c>
      <c r="AB159" s="42">
        <v>0</v>
      </c>
      <c r="AC159" s="42">
        <v>0</v>
      </c>
      <c r="AD159" s="42">
        <v>0</v>
      </c>
      <c r="AE159" s="42">
        <v>0</v>
      </c>
      <c r="AF159" s="42">
        <v>0</v>
      </c>
      <c r="AG159" s="42">
        <v>0</v>
      </c>
      <c r="AH159" s="42">
        <v>0</v>
      </c>
      <c r="AI159" s="42">
        <v>0</v>
      </c>
      <c r="AJ159" s="42">
        <v>0</v>
      </c>
      <c r="AK159" s="42">
        <v>0</v>
      </c>
      <c r="AL159" s="42">
        <v>0</v>
      </c>
      <c r="AM159" s="42"/>
      <c r="AN159" s="42">
        <v>0</v>
      </c>
      <c r="AO159" s="42"/>
      <c r="AP159" s="42">
        <v>0</v>
      </c>
      <c r="AQ159" s="42">
        <v>0</v>
      </c>
      <c r="AR159" s="42">
        <v>0</v>
      </c>
      <c r="AS159" s="42">
        <v>0</v>
      </c>
      <c r="AT159" s="42">
        <v>0</v>
      </c>
      <c r="AU159" s="42">
        <v>0</v>
      </c>
      <c r="AV159" s="42">
        <v>0</v>
      </c>
      <c r="AW159" s="42">
        <v>0</v>
      </c>
      <c r="AX159" s="42">
        <v>0</v>
      </c>
      <c r="AY159" s="42">
        <v>0</v>
      </c>
      <c r="AZ159" s="42">
        <v>0</v>
      </c>
      <c r="BA159" s="42">
        <v>0</v>
      </c>
      <c r="BB159" s="42"/>
      <c r="BC159" s="42">
        <v>0</v>
      </c>
      <c r="BD159" s="42"/>
      <c r="BE159" s="42">
        <v>0</v>
      </c>
      <c r="BF159" s="42">
        <v>0</v>
      </c>
      <c r="BG159" s="42">
        <v>0</v>
      </c>
      <c r="BH159" s="42">
        <v>0</v>
      </c>
      <c r="BI159" s="42">
        <v>0</v>
      </c>
      <c r="BJ159" s="42">
        <v>0</v>
      </c>
      <c r="BK159" s="42">
        <v>0</v>
      </c>
      <c r="BL159" s="42">
        <v>0</v>
      </c>
      <c r="BM159" s="42">
        <v>0</v>
      </c>
      <c r="BN159" s="42">
        <v>0</v>
      </c>
      <c r="BO159" s="42">
        <v>0</v>
      </c>
      <c r="BP159" s="42">
        <v>0</v>
      </c>
      <c r="BQ159" s="42">
        <v>0</v>
      </c>
      <c r="BR159" s="42">
        <v>0</v>
      </c>
      <c r="BS159" s="42">
        <v>0</v>
      </c>
      <c r="BT159" s="42">
        <v>0</v>
      </c>
      <c r="BU159" s="42">
        <v>0</v>
      </c>
      <c r="BV159" s="42">
        <v>0</v>
      </c>
      <c r="BW159" s="42">
        <v>0</v>
      </c>
      <c r="BX159" s="42">
        <v>0</v>
      </c>
      <c r="BY159" s="42">
        <v>0</v>
      </c>
      <c r="BZ159" s="42">
        <v>0</v>
      </c>
      <c r="CA159" s="42">
        <v>0</v>
      </c>
      <c r="CB159" s="42">
        <v>0</v>
      </c>
      <c r="CC159" s="42">
        <v>0</v>
      </c>
      <c r="CD159" s="42">
        <v>0</v>
      </c>
      <c r="CE159" s="42">
        <v>0</v>
      </c>
      <c r="CF159" s="42">
        <v>0</v>
      </c>
      <c r="CG159" s="42">
        <v>0</v>
      </c>
      <c r="CH159" s="42">
        <v>0</v>
      </c>
      <c r="CI159" s="42">
        <v>0</v>
      </c>
      <c r="CJ159" s="42">
        <v>0</v>
      </c>
      <c r="CK159" s="42">
        <v>0</v>
      </c>
      <c r="CL159" s="42">
        <v>0</v>
      </c>
      <c r="CM159" s="42">
        <v>0</v>
      </c>
      <c r="CN159" s="42">
        <v>0</v>
      </c>
      <c r="CO159" s="42">
        <v>0</v>
      </c>
      <c r="CP159" s="42">
        <v>0</v>
      </c>
    </row>
    <row r="160" spans="1:110" hidden="1" x14ac:dyDescent="0.2">
      <c r="A160" s="39" t="str">
        <f t="shared" si="170"/>
        <v>6710100105</v>
      </c>
      <c r="B160" s="92"/>
      <c r="C160" s="92"/>
      <c r="D160" s="92"/>
      <c r="E160" s="92"/>
      <c r="F160" s="92"/>
      <c r="G160" s="93" t="s">
        <v>318</v>
      </c>
      <c r="H160" s="48" t="s">
        <v>118</v>
      </c>
      <c r="I160" s="65" t="s">
        <v>119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0</v>
      </c>
      <c r="AB160" s="42">
        <v>0</v>
      </c>
      <c r="AC160" s="42">
        <v>0</v>
      </c>
      <c r="AD160" s="42">
        <v>0</v>
      </c>
      <c r="AE160" s="42">
        <v>0</v>
      </c>
      <c r="AF160" s="42">
        <v>0</v>
      </c>
      <c r="AG160" s="42">
        <v>0</v>
      </c>
      <c r="AH160" s="42">
        <v>0</v>
      </c>
      <c r="AI160" s="42">
        <v>0</v>
      </c>
      <c r="AJ160" s="42">
        <v>0</v>
      </c>
      <c r="AK160" s="42">
        <v>0</v>
      </c>
      <c r="AL160" s="42">
        <v>0</v>
      </c>
      <c r="AM160" s="42"/>
      <c r="AN160" s="42">
        <v>0</v>
      </c>
      <c r="AO160" s="42"/>
      <c r="AP160" s="42">
        <v>0</v>
      </c>
      <c r="AQ160" s="42">
        <v>0</v>
      </c>
      <c r="AR160" s="42">
        <v>0</v>
      </c>
      <c r="AS160" s="42">
        <v>0</v>
      </c>
      <c r="AT160" s="42">
        <v>0</v>
      </c>
      <c r="AU160" s="42">
        <v>0</v>
      </c>
      <c r="AV160" s="42">
        <v>0</v>
      </c>
      <c r="AW160" s="42">
        <v>0</v>
      </c>
      <c r="AX160" s="42">
        <v>0</v>
      </c>
      <c r="AY160" s="42">
        <v>0</v>
      </c>
      <c r="AZ160" s="42">
        <v>0</v>
      </c>
      <c r="BA160" s="42">
        <v>0</v>
      </c>
      <c r="BB160" s="42"/>
      <c r="BC160" s="42">
        <v>0</v>
      </c>
      <c r="BD160" s="42"/>
      <c r="BE160" s="42">
        <v>0</v>
      </c>
      <c r="BF160" s="42">
        <v>0</v>
      </c>
      <c r="BG160" s="42">
        <v>0</v>
      </c>
      <c r="BH160" s="42">
        <v>0</v>
      </c>
      <c r="BI160" s="42">
        <v>0</v>
      </c>
      <c r="BJ160" s="42">
        <v>0</v>
      </c>
      <c r="BK160" s="42">
        <v>0</v>
      </c>
      <c r="BL160" s="42">
        <v>0</v>
      </c>
      <c r="BM160" s="42">
        <v>0</v>
      </c>
      <c r="BN160" s="42">
        <v>0</v>
      </c>
      <c r="BO160" s="42">
        <v>0</v>
      </c>
      <c r="BP160" s="42">
        <v>0</v>
      </c>
      <c r="BQ160" s="42">
        <v>0</v>
      </c>
      <c r="BR160" s="42">
        <v>0</v>
      </c>
      <c r="BS160" s="42">
        <v>0</v>
      </c>
      <c r="BT160" s="42">
        <v>0</v>
      </c>
      <c r="BU160" s="42">
        <v>0</v>
      </c>
      <c r="BV160" s="42">
        <v>0</v>
      </c>
      <c r="BW160" s="42">
        <v>0</v>
      </c>
      <c r="BX160" s="42">
        <v>0</v>
      </c>
      <c r="BY160" s="42">
        <v>0</v>
      </c>
      <c r="BZ160" s="42">
        <v>0</v>
      </c>
      <c r="CA160" s="42">
        <v>0</v>
      </c>
      <c r="CB160" s="42">
        <v>0</v>
      </c>
      <c r="CC160" s="42">
        <v>0</v>
      </c>
      <c r="CD160" s="42">
        <v>0</v>
      </c>
      <c r="CE160" s="42">
        <v>0</v>
      </c>
      <c r="CF160" s="42">
        <v>0</v>
      </c>
      <c r="CG160" s="42">
        <v>0</v>
      </c>
      <c r="CH160" s="42">
        <v>0</v>
      </c>
      <c r="CI160" s="42">
        <v>0</v>
      </c>
      <c r="CJ160" s="42">
        <v>0</v>
      </c>
      <c r="CK160" s="42">
        <v>0</v>
      </c>
      <c r="CL160" s="42">
        <v>0</v>
      </c>
      <c r="CM160" s="42">
        <v>0</v>
      </c>
      <c r="CN160" s="42">
        <v>0</v>
      </c>
      <c r="CO160" s="42">
        <v>0</v>
      </c>
      <c r="CP160" s="42">
        <v>0</v>
      </c>
    </row>
    <row r="161" spans="1:94" ht="18.75" hidden="1" customHeight="1" x14ac:dyDescent="0.2">
      <c r="A161" s="39" t="str">
        <f t="shared" si="170"/>
        <v>6710100106</v>
      </c>
      <c r="B161" s="92"/>
      <c r="C161" s="92"/>
      <c r="D161" s="92"/>
      <c r="E161" s="92"/>
      <c r="F161" s="92"/>
      <c r="G161" s="93" t="s">
        <v>317</v>
      </c>
      <c r="H161" s="48" t="s">
        <v>120</v>
      </c>
      <c r="I161" s="65" t="s">
        <v>121</v>
      </c>
      <c r="J161" s="42">
        <v>0</v>
      </c>
      <c r="K161" s="42">
        <v>550</v>
      </c>
      <c r="L161" s="42">
        <v>200</v>
      </c>
      <c r="M161" s="42">
        <v>200</v>
      </c>
      <c r="N161" s="42">
        <v>122</v>
      </c>
      <c r="O161" s="42">
        <v>28</v>
      </c>
      <c r="P161" s="42">
        <v>0</v>
      </c>
      <c r="Q161" s="42">
        <v>0</v>
      </c>
      <c r="R161" s="42">
        <v>0</v>
      </c>
      <c r="S161" s="42">
        <v>0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550</v>
      </c>
      <c r="AB161" s="42">
        <v>200</v>
      </c>
      <c r="AC161" s="42">
        <v>200</v>
      </c>
      <c r="AD161" s="42">
        <v>122</v>
      </c>
      <c r="AE161" s="42">
        <v>28</v>
      </c>
      <c r="AF161" s="42">
        <v>0</v>
      </c>
      <c r="AG161" s="42">
        <v>0</v>
      </c>
      <c r="AH161" s="42">
        <v>0</v>
      </c>
      <c r="AI161" s="42">
        <v>0</v>
      </c>
      <c r="AJ161" s="42">
        <v>0</v>
      </c>
      <c r="AK161" s="42">
        <v>0</v>
      </c>
      <c r="AL161" s="42">
        <v>0</v>
      </c>
      <c r="AM161" s="42">
        <v>0</v>
      </c>
      <c r="AN161" s="42">
        <v>0</v>
      </c>
      <c r="AO161" s="42">
        <v>0</v>
      </c>
      <c r="AP161" s="42">
        <v>550</v>
      </c>
      <c r="AQ161" s="42">
        <v>200</v>
      </c>
      <c r="AR161" s="42">
        <v>200</v>
      </c>
      <c r="AS161" s="42">
        <v>122</v>
      </c>
      <c r="AT161" s="42">
        <v>28</v>
      </c>
      <c r="AU161" s="42">
        <v>0</v>
      </c>
      <c r="AV161" s="42">
        <v>0</v>
      </c>
      <c r="AW161" s="42">
        <v>0</v>
      </c>
      <c r="AX161" s="42">
        <v>0</v>
      </c>
      <c r="AY161" s="42">
        <v>0</v>
      </c>
      <c r="AZ161" s="42">
        <v>0</v>
      </c>
      <c r="BA161" s="42">
        <v>0</v>
      </c>
      <c r="BB161" s="42">
        <v>0</v>
      </c>
      <c r="BC161" s="42">
        <v>0</v>
      </c>
      <c r="BD161" s="42">
        <v>0</v>
      </c>
      <c r="BE161" s="42">
        <v>550</v>
      </c>
      <c r="BF161" s="42">
        <v>200</v>
      </c>
      <c r="BG161" s="42">
        <v>200</v>
      </c>
      <c r="BH161" s="42">
        <v>122</v>
      </c>
      <c r="BI161" s="42">
        <v>28</v>
      </c>
      <c r="BJ161" s="42">
        <v>0</v>
      </c>
      <c r="BK161" s="42">
        <v>0</v>
      </c>
      <c r="BL161" s="42">
        <v>0</v>
      </c>
      <c r="BM161" s="42">
        <v>0</v>
      </c>
      <c r="BN161" s="42">
        <v>0</v>
      </c>
      <c r="BO161" s="42">
        <v>0</v>
      </c>
      <c r="BP161" s="42">
        <v>0</v>
      </c>
      <c r="BQ161" s="42">
        <v>0</v>
      </c>
      <c r="BR161" s="42">
        <v>550</v>
      </c>
      <c r="BS161" s="42">
        <v>200</v>
      </c>
      <c r="BT161" s="42">
        <v>200</v>
      </c>
      <c r="BU161" s="42">
        <v>122</v>
      </c>
      <c r="BV161" s="42">
        <v>28</v>
      </c>
      <c r="BW161" s="42">
        <v>0</v>
      </c>
      <c r="BX161" s="42">
        <v>0</v>
      </c>
      <c r="BY161" s="42">
        <v>0</v>
      </c>
      <c r="BZ161" s="42">
        <v>0</v>
      </c>
      <c r="CA161" s="42">
        <v>0</v>
      </c>
      <c r="CB161" s="42">
        <v>550</v>
      </c>
      <c r="CC161" s="42">
        <v>200</v>
      </c>
      <c r="CD161" s="42">
        <v>200</v>
      </c>
      <c r="CE161" s="42">
        <v>122</v>
      </c>
      <c r="CF161" s="42">
        <v>28</v>
      </c>
      <c r="CG161" s="42">
        <v>0</v>
      </c>
      <c r="CH161" s="42">
        <v>0</v>
      </c>
      <c r="CI161" s="42">
        <v>0</v>
      </c>
      <c r="CJ161" s="42">
        <v>0</v>
      </c>
      <c r="CK161" s="42">
        <v>0</v>
      </c>
      <c r="CL161" s="42">
        <v>550</v>
      </c>
      <c r="CM161" s="42">
        <v>200</v>
      </c>
      <c r="CN161" s="42">
        <v>200</v>
      </c>
      <c r="CO161" s="42">
        <v>122</v>
      </c>
      <c r="CP161" s="42">
        <v>28</v>
      </c>
    </row>
    <row r="162" spans="1:94" ht="11.25" hidden="1" customHeight="1" x14ac:dyDescent="0.2">
      <c r="A162" s="39" t="str">
        <f t="shared" si="170"/>
        <v>6710100107</v>
      </c>
      <c r="B162" s="92"/>
      <c r="C162" s="92"/>
      <c r="D162" s="92"/>
      <c r="E162" s="92"/>
      <c r="F162" s="92"/>
      <c r="G162" s="93"/>
      <c r="H162" s="48">
        <v>100107</v>
      </c>
      <c r="I162" s="65" t="s">
        <v>122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>
        <v>0</v>
      </c>
      <c r="U162" s="42">
        <v>0</v>
      </c>
      <c r="V162" s="42">
        <v>0</v>
      </c>
      <c r="W162" s="42">
        <v>0</v>
      </c>
      <c r="X162" s="42">
        <v>0</v>
      </c>
      <c r="Y162" s="42">
        <v>0</v>
      </c>
      <c r="Z162" s="42">
        <v>0</v>
      </c>
      <c r="AA162" s="42">
        <v>0</v>
      </c>
      <c r="AB162" s="42">
        <v>0</v>
      </c>
      <c r="AC162" s="42">
        <v>0</v>
      </c>
      <c r="AD162" s="42">
        <v>0</v>
      </c>
      <c r="AE162" s="42">
        <v>0</v>
      </c>
      <c r="AF162" s="42">
        <v>0</v>
      </c>
      <c r="AG162" s="42">
        <v>0</v>
      </c>
      <c r="AH162" s="42">
        <v>0</v>
      </c>
      <c r="AI162" s="42">
        <v>0</v>
      </c>
      <c r="AJ162" s="42">
        <v>0</v>
      </c>
      <c r="AK162" s="42">
        <v>0</v>
      </c>
      <c r="AL162" s="42">
        <v>0</v>
      </c>
      <c r="AM162" s="42">
        <v>0</v>
      </c>
      <c r="AN162" s="42">
        <v>0</v>
      </c>
      <c r="AO162" s="42">
        <v>0</v>
      </c>
      <c r="AP162" s="42">
        <v>0</v>
      </c>
      <c r="AQ162" s="42">
        <v>0</v>
      </c>
      <c r="AR162" s="42">
        <v>0</v>
      </c>
      <c r="AS162" s="42">
        <v>0</v>
      </c>
      <c r="AT162" s="42">
        <v>0</v>
      </c>
      <c r="AU162" s="42">
        <v>0</v>
      </c>
      <c r="AV162" s="42">
        <v>0</v>
      </c>
      <c r="AW162" s="42">
        <v>0</v>
      </c>
      <c r="AX162" s="42">
        <v>0</v>
      </c>
      <c r="AY162" s="42">
        <v>0</v>
      </c>
      <c r="AZ162" s="42">
        <v>0</v>
      </c>
      <c r="BA162" s="42">
        <v>0</v>
      </c>
      <c r="BB162" s="42">
        <v>0</v>
      </c>
      <c r="BC162" s="42">
        <v>0</v>
      </c>
      <c r="BD162" s="42">
        <v>0</v>
      </c>
      <c r="BE162" s="42">
        <v>0</v>
      </c>
      <c r="BF162" s="42">
        <v>0</v>
      </c>
      <c r="BG162" s="42">
        <v>0</v>
      </c>
      <c r="BH162" s="42">
        <v>0</v>
      </c>
      <c r="BI162" s="42">
        <v>0</v>
      </c>
      <c r="BJ162" s="42">
        <v>0</v>
      </c>
      <c r="BK162" s="42">
        <v>0</v>
      </c>
      <c r="BL162" s="42">
        <v>0</v>
      </c>
      <c r="BM162" s="42">
        <v>0</v>
      </c>
      <c r="BN162" s="42">
        <v>0</v>
      </c>
      <c r="BO162" s="42">
        <v>0</v>
      </c>
      <c r="BP162" s="42">
        <v>0</v>
      </c>
      <c r="BQ162" s="42">
        <v>0</v>
      </c>
      <c r="BR162" s="42">
        <v>0</v>
      </c>
      <c r="BS162" s="42">
        <v>0</v>
      </c>
      <c r="BT162" s="42">
        <v>0</v>
      </c>
      <c r="BU162" s="42">
        <v>0</v>
      </c>
      <c r="BV162" s="42">
        <v>0</v>
      </c>
      <c r="BW162" s="42">
        <v>0</v>
      </c>
      <c r="BX162" s="42">
        <v>0</v>
      </c>
      <c r="BY162" s="42">
        <v>0</v>
      </c>
      <c r="BZ162" s="42">
        <v>0</v>
      </c>
      <c r="CA162" s="42">
        <v>0</v>
      </c>
      <c r="CB162" s="42">
        <v>0</v>
      </c>
      <c r="CC162" s="42">
        <v>0</v>
      </c>
      <c r="CD162" s="42">
        <v>0</v>
      </c>
      <c r="CE162" s="42">
        <v>0</v>
      </c>
      <c r="CF162" s="42">
        <v>0</v>
      </c>
      <c r="CG162" s="42">
        <v>0</v>
      </c>
      <c r="CH162" s="42">
        <v>0</v>
      </c>
      <c r="CI162" s="42">
        <v>0</v>
      </c>
      <c r="CJ162" s="42">
        <v>0</v>
      </c>
      <c r="CK162" s="42">
        <v>0</v>
      </c>
      <c r="CL162" s="42">
        <v>0</v>
      </c>
      <c r="CM162" s="42">
        <v>0</v>
      </c>
      <c r="CN162" s="42">
        <v>0</v>
      </c>
      <c r="CO162" s="42">
        <v>0</v>
      </c>
      <c r="CP162" s="42">
        <v>0</v>
      </c>
    </row>
    <row r="163" spans="1:94" ht="11.25" hidden="1" customHeight="1" x14ac:dyDescent="0.2">
      <c r="A163" s="39" t="str">
        <f t="shared" si="170"/>
        <v>6710100108</v>
      </c>
      <c r="B163" s="92"/>
      <c r="C163" s="92"/>
      <c r="D163" s="92"/>
      <c r="E163" s="92"/>
      <c r="F163" s="92"/>
      <c r="G163" s="93"/>
      <c r="H163" s="48">
        <v>100108</v>
      </c>
      <c r="I163" s="65" t="s">
        <v>123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  <c r="P163" s="42">
        <v>0</v>
      </c>
      <c r="Q163" s="42">
        <v>0</v>
      </c>
      <c r="R163" s="42">
        <v>0</v>
      </c>
      <c r="S163" s="42">
        <v>0</v>
      </c>
      <c r="T163" s="42">
        <v>0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0</v>
      </c>
      <c r="AB163" s="42">
        <v>0</v>
      </c>
      <c r="AC163" s="42">
        <v>0</v>
      </c>
      <c r="AD163" s="42">
        <v>0</v>
      </c>
      <c r="AE163" s="42">
        <v>0</v>
      </c>
      <c r="AF163" s="42">
        <v>0</v>
      </c>
      <c r="AG163" s="42">
        <v>0</v>
      </c>
      <c r="AH163" s="42">
        <v>0</v>
      </c>
      <c r="AI163" s="42">
        <v>0</v>
      </c>
      <c r="AJ163" s="42">
        <v>0</v>
      </c>
      <c r="AK163" s="42">
        <v>0</v>
      </c>
      <c r="AL163" s="42">
        <v>0</v>
      </c>
      <c r="AM163" s="42">
        <v>0</v>
      </c>
      <c r="AN163" s="42">
        <v>0</v>
      </c>
      <c r="AO163" s="42">
        <v>0</v>
      </c>
      <c r="AP163" s="42">
        <v>0</v>
      </c>
      <c r="AQ163" s="42">
        <v>0</v>
      </c>
      <c r="AR163" s="42">
        <v>0</v>
      </c>
      <c r="AS163" s="42">
        <v>0</v>
      </c>
      <c r="AT163" s="42">
        <v>0</v>
      </c>
      <c r="AU163" s="42">
        <v>0</v>
      </c>
      <c r="AV163" s="42">
        <v>0</v>
      </c>
      <c r="AW163" s="42">
        <v>0</v>
      </c>
      <c r="AX163" s="42">
        <v>0</v>
      </c>
      <c r="AY163" s="42">
        <v>0</v>
      </c>
      <c r="AZ163" s="42">
        <v>0</v>
      </c>
      <c r="BA163" s="42">
        <v>0</v>
      </c>
      <c r="BB163" s="42">
        <v>0</v>
      </c>
      <c r="BC163" s="42">
        <v>0</v>
      </c>
      <c r="BD163" s="42">
        <v>0</v>
      </c>
      <c r="BE163" s="42">
        <v>0</v>
      </c>
      <c r="BF163" s="42">
        <v>0</v>
      </c>
      <c r="BG163" s="42">
        <v>0</v>
      </c>
      <c r="BH163" s="42">
        <v>0</v>
      </c>
      <c r="BI163" s="42">
        <v>0</v>
      </c>
      <c r="BJ163" s="42">
        <v>0</v>
      </c>
      <c r="BK163" s="42">
        <v>0</v>
      </c>
      <c r="BL163" s="42">
        <v>0</v>
      </c>
      <c r="BM163" s="42">
        <v>0</v>
      </c>
      <c r="BN163" s="42">
        <v>0</v>
      </c>
      <c r="BO163" s="42">
        <v>0</v>
      </c>
      <c r="BP163" s="42">
        <v>0</v>
      </c>
      <c r="BQ163" s="42">
        <v>0</v>
      </c>
      <c r="BR163" s="42">
        <v>0</v>
      </c>
      <c r="BS163" s="42">
        <v>0</v>
      </c>
      <c r="BT163" s="42">
        <v>0</v>
      </c>
      <c r="BU163" s="42">
        <v>0</v>
      </c>
      <c r="BV163" s="42">
        <v>0</v>
      </c>
      <c r="BW163" s="42">
        <v>0</v>
      </c>
      <c r="BX163" s="42">
        <v>0</v>
      </c>
      <c r="BY163" s="42">
        <v>0</v>
      </c>
      <c r="BZ163" s="42">
        <v>0</v>
      </c>
      <c r="CA163" s="42">
        <v>0</v>
      </c>
      <c r="CB163" s="42">
        <v>0</v>
      </c>
      <c r="CC163" s="42">
        <v>0</v>
      </c>
      <c r="CD163" s="42">
        <v>0</v>
      </c>
      <c r="CE163" s="42">
        <v>0</v>
      </c>
      <c r="CF163" s="42">
        <v>0</v>
      </c>
      <c r="CG163" s="42">
        <v>0</v>
      </c>
      <c r="CH163" s="42">
        <v>0</v>
      </c>
      <c r="CI163" s="42">
        <v>0</v>
      </c>
      <c r="CJ163" s="42">
        <v>0</v>
      </c>
      <c r="CK163" s="42">
        <v>0</v>
      </c>
      <c r="CL163" s="42">
        <v>0</v>
      </c>
      <c r="CM163" s="42">
        <v>0</v>
      </c>
      <c r="CN163" s="42">
        <v>0</v>
      </c>
      <c r="CO163" s="42">
        <v>0</v>
      </c>
      <c r="CP163" s="42">
        <v>0</v>
      </c>
    </row>
    <row r="164" spans="1:94" ht="11.25" hidden="1" customHeight="1" x14ac:dyDescent="0.2">
      <c r="A164" s="39" t="str">
        <f t="shared" si="170"/>
        <v>6710100109</v>
      </c>
      <c r="B164" s="92"/>
      <c r="C164" s="92"/>
      <c r="D164" s="92"/>
      <c r="E164" s="92"/>
      <c r="F164" s="92"/>
      <c r="G164" s="93"/>
      <c r="H164" s="48" t="s">
        <v>124</v>
      </c>
      <c r="I164" s="65" t="s">
        <v>125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42">
        <v>0</v>
      </c>
      <c r="V164" s="42">
        <v>0</v>
      </c>
      <c r="W164" s="42">
        <v>0</v>
      </c>
      <c r="X164" s="42">
        <v>0</v>
      </c>
      <c r="Y164" s="42">
        <v>0</v>
      </c>
      <c r="Z164" s="42">
        <v>0</v>
      </c>
      <c r="AA164" s="42">
        <v>0</v>
      </c>
      <c r="AB164" s="42">
        <v>0</v>
      </c>
      <c r="AC164" s="42">
        <v>0</v>
      </c>
      <c r="AD164" s="42">
        <v>0</v>
      </c>
      <c r="AE164" s="42">
        <v>0</v>
      </c>
      <c r="AF164" s="42">
        <v>0</v>
      </c>
      <c r="AG164" s="42">
        <v>0</v>
      </c>
      <c r="AH164" s="42">
        <v>0</v>
      </c>
      <c r="AI164" s="42">
        <v>0</v>
      </c>
      <c r="AJ164" s="42">
        <v>0</v>
      </c>
      <c r="AK164" s="42">
        <v>0</v>
      </c>
      <c r="AL164" s="42">
        <v>0</v>
      </c>
      <c r="AM164" s="42">
        <v>0</v>
      </c>
      <c r="AN164" s="42">
        <v>0</v>
      </c>
      <c r="AO164" s="42">
        <v>0</v>
      </c>
      <c r="AP164" s="42">
        <v>0</v>
      </c>
      <c r="AQ164" s="42">
        <v>0</v>
      </c>
      <c r="AR164" s="42">
        <v>0</v>
      </c>
      <c r="AS164" s="42">
        <v>0</v>
      </c>
      <c r="AT164" s="42">
        <v>0</v>
      </c>
      <c r="AU164" s="42">
        <v>0</v>
      </c>
      <c r="AV164" s="42">
        <v>0</v>
      </c>
      <c r="AW164" s="42">
        <v>0</v>
      </c>
      <c r="AX164" s="42">
        <v>0</v>
      </c>
      <c r="AY164" s="42">
        <v>0</v>
      </c>
      <c r="AZ164" s="42">
        <v>0</v>
      </c>
      <c r="BA164" s="42">
        <v>0</v>
      </c>
      <c r="BB164" s="42">
        <v>0</v>
      </c>
      <c r="BC164" s="42">
        <v>0</v>
      </c>
      <c r="BD164" s="42">
        <v>0</v>
      </c>
      <c r="BE164" s="42">
        <v>0</v>
      </c>
      <c r="BF164" s="42">
        <v>0</v>
      </c>
      <c r="BG164" s="42">
        <v>0</v>
      </c>
      <c r="BH164" s="42">
        <v>0</v>
      </c>
      <c r="BI164" s="42">
        <v>0</v>
      </c>
      <c r="BJ164" s="42">
        <v>0</v>
      </c>
      <c r="BK164" s="42">
        <v>0</v>
      </c>
      <c r="BL164" s="42">
        <v>0</v>
      </c>
      <c r="BM164" s="42">
        <v>0</v>
      </c>
      <c r="BN164" s="42">
        <v>0</v>
      </c>
      <c r="BO164" s="42">
        <v>0</v>
      </c>
      <c r="BP164" s="42">
        <v>0</v>
      </c>
      <c r="BQ164" s="42">
        <v>0</v>
      </c>
      <c r="BR164" s="42">
        <v>0</v>
      </c>
      <c r="BS164" s="42">
        <v>0</v>
      </c>
      <c r="BT164" s="42">
        <v>0</v>
      </c>
      <c r="BU164" s="42">
        <v>0</v>
      </c>
      <c r="BV164" s="42">
        <v>0</v>
      </c>
      <c r="BW164" s="42">
        <v>0</v>
      </c>
      <c r="BX164" s="42">
        <v>0</v>
      </c>
      <c r="BY164" s="42">
        <v>0</v>
      </c>
      <c r="BZ164" s="42">
        <v>0</v>
      </c>
      <c r="CA164" s="42">
        <v>0</v>
      </c>
      <c r="CB164" s="42">
        <v>0</v>
      </c>
      <c r="CC164" s="42">
        <v>0</v>
      </c>
      <c r="CD164" s="42">
        <v>0</v>
      </c>
      <c r="CE164" s="42">
        <v>0</v>
      </c>
      <c r="CF164" s="42">
        <v>0</v>
      </c>
      <c r="CG164" s="42">
        <v>0</v>
      </c>
      <c r="CH164" s="42">
        <v>0</v>
      </c>
      <c r="CI164" s="42">
        <v>0</v>
      </c>
      <c r="CJ164" s="42">
        <v>0</v>
      </c>
      <c r="CK164" s="42">
        <v>0</v>
      </c>
      <c r="CL164" s="42">
        <v>0</v>
      </c>
      <c r="CM164" s="42">
        <v>0</v>
      </c>
      <c r="CN164" s="42">
        <v>0</v>
      </c>
      <c r="CO164" s="42">
        <v>0</v>
      </c>
      <c r="CP164" s="42">
        <v>0</v>
      </c>
    </row>
    <row r="165" spans="1:94" ht="9" hidden="1" customHeight="1" x14ac:dyDescent="0.2">
      <c r="A165" s="39" t="str">
        <f t="shared" si="170"/>
        <v>6710100110</v>
      </c>
      <c r="B165" s="92"/>
      <c r="C165" s="92"/>
      <c r="D165" s="92"/>
      <c r="E165" s="92"/>
      <c r="F165" s="92"/>
      <c r="G165" s="93" t="s">
        <v>95</v>
      </c>
      <c r="H165" s="48" t="s">
        <v>126</v>
      </c>
      <c r="I165" s="65" t="s">
        <v>234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  <c r="P165" s="42">
        <v>0</v>
      </c>
      <c r="Q165" s="42">
        <v>0</v>
      </c>
      <c r="R165" s="42">
        <v>0</v>
      </c>
      <c r="S165" s="42">
        <v>0</v>
      </c>
      <c r="T165" s="42">
        <v>0</v>
      </c>
      <c r="U165" s="42">
        <v>0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0</v>
      </c>
      <c r="AB165" s="42">
        <v>0</v>
      </c>
      <c r="AC165" s="42">
        <v>0</v>
      </c>
      <c r="AD165" s="42">
        <v>0</v>
      </c>
      <c r="AE165" s="42">
        <v>0</v>
      </c>
      <c r="AF165" s="42">
        <v>0</v>
      </c>
      <c r="AG165" s="42">
        <v>0</v>
      </c>
      <c r="AH165" s="42">
        <v>0</v>
      </c>
      <c r="AI165" s="42">
        <v>0</v>
      </c>
      <c r="AJ165" s="42">
        <v>0</v>
      </c>
      <c r="AK165" s="42">
        <v>0</v>
      </c>
      <c r="AL165" s="42">
        <v>0</v>
      </c>
      <c r="AM165" s="42">
        <v>0</v>
      </c>
      <c r="AN165" s="42">
        <v>0</v>
      </c>
      <c r="AO165" s="42">
        <v>0</v>
      </c>
      <c r="AP165" s="42">
        <v>0</v>
      </c>
      <c r="AQ165" s="42">
        <v>0</v>
      </c>
      <c r="AR165" s="42">
        <v>0</v>
      </c>
      <c r="AS165" s="42">
        <v>0</v>
      </c>
      <c r="AT165" s="42">
        <v>0</v>
      </c>
      <c r="AU165" s="42">
        <v>0</v>
      </c>
      <c r="AV165" s="42">
        <v>0</v>
      </c>
      <c r="AW165" s="42">
        <v>0</v>
      </c>
      <c r="AX165" s="42">
        <v>0</v>
      </c>
      <c r="AY165" s="42">
        <v>0</v>
      </c>
      <c r="AZ165" s="42">
        <v>0</v>
      </c>
      <c r="BA165" s="42">
        <v>0</v>
      </c>
      <c r="BB165" s="42">
        <v>0</v>
      </c>
      <c r="BC165" s="42">
        <v>0</v>
      </c>
      <c r="BD165" s="42">
        <v>0</v>
      </c>
      <c r="BE165" s="42">
        <v>0</v>
      </c>
      <c r="BF165" s="42">
        <v>0</v>
      </c>
      <c r="BG165" s="42">
        <v>0</v>
      </c>
      <c r="BH165" s="42">
        <v>0</v>
      </c>
      <c r="BI165" s="42">
        <v>0</v>
      </c>
      <c r="BJ165" s="42">
        <v>0</v>
      </c>
      <c r="BK165" s="42">
        <v>0</v>
      </c>
      <c r="BL165" s="42">
        <v>0</v>
      </c>
      <c r="BM165" s="42">
        <v>0</v>
      </c>
      <c r="BN165" s="42">
        <v>0</v>
      </c>
      <c r="BO165" s="42">
        <v>0</v>
      </c>
      <c r="BP165" s="42">
        <v>0</v>
      </c>
      <c r="BQ165" s="42">
        <v>0</v>
      </c>
      <c r="BR165" s="42">
        <v>0</v>
      </c>
      <c r="BS165" s="42">
        <v>0</v>
      </c>
      <c r="BT165" s="42">
        <v>0</v>
      </c>
      <c r="BU165" s="42">
        <v>0</v>
      </c>
      <c r="BV165" s="42">
        <v>0</v>
      </c>
      <c r="BW165" s="42">
        <v>0</v>
      </c>
      <c r="BX165" s="42">
        <v>0</v>
      </c>
      <c r="BY165" s="42">
        <v>0</v>
      </c>
      <c r="BZ165" s="42">
        <v>0</v>
      </c>
      <c r="CA165" s="42">
        <v>0</v>
      </c>
      <c r="CB165" s="42">
        <v>0</v>
      </c>
      <c r="CC165" s="42">
        <v>0</v>
      </c>
      <c r="CD165" s="42">
        <v>0</v>
      </c>
      <c r="CE165" s="42">
        <v>0</v>
      </c>
      <c r="CF165" s="42">
        <v>0</v>
      </c>
      <c r="CG165" s="42">
        <v>0</v>
      </c>
      <c r="CH165" s="42">
        <v>0</v>
      </c>
      <c r="CI165" s="42">
        <v>0</v>
      </c>
      <c r="CJ165" s="42">
        <v>0</v>
      </c>
      <c r="CK165" s="42">
        <v>0</v>
      </c>
      <c r="CL165" s="42">
        <v>0</v>
      </c>
      <c r="CM165" s="42">
        <v>0</v>
      </c>
      <c r="CN165" s="42">
        <v>0</v>
      </c>
      <c r="CO165" s="42">
        <v>0</v>
      </c>
      <c r="CP165" s="42">
        <v>0</v>
      </c>
    </row>
    <row r="166" spans="1:94" ht="17.25" hidden="1" customHeight="1" x14ac:dyDescent="0.2">
      <c r="A166" s="39" t="str">
        <f t="shared" si="170"/>
        <v>6710100112</v>
      </c>
      <c r="B166" s="92"/>
      <c r="C166" s="92"/>
      <c r="D166" s="92"/>
      <c r="E166" s="92"/>
      <c r="F166" s="92"/>
      <c r="G166" s="93" t="s">
        <v>314</v>
      </c>
      <c r="H166" s="48" t="s">
        <v>130</v>
      </c>
      <c r="I166" s="65" t="s">
        <v>131</v>
      </c>
      <c r="J166" s="42">
        <v>0</v>
      </c>
      <c r="K166" s="42">
        <v>325</v>
      </c>
      <c r="L166" s="42">
        <v>150</v>
      </c>
      <c r="M166" s="42">
        <v>150</v>
      </c>
      <c r="N166" s="42">
        <v>25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325</v>
      </c>
      <c r="AB166" s="42">
        <v>150</v>
      </c>
      <c r="AC166" s="42">
        <v>150</v>
      </c>
      <c r="AD166" s="42">
        <v>25</v>
      </c>
      <c r="AE166" s="42">
        <v>0</v>
      </c>
      <c r="AF166" s="42">
        <v>0</v>
      </c>
      <c r="AG166" s="42">
        <v>0</v>
      </c>
      <c r="AH166" s="42">
        <v>0</v>
      </c>
      <c r="AI166" s="42">
        <v>0</v>
      </c>
      <c r="AJ166" s="42">
        <v>0</v>
      </c>
      <c r="AK166" s="42">
        <v>0</v>
      </c>
      <c r="AL166" s="42">
        <v>0</v>
      </c>
      <c r="AM166" s="42">
        <v>0</v>
      </c>
      <c r="AN166" s="42">
        <v>0</v>
      </c>
      <c r="AO166" s="42">
        <v>0</v>
      </c>
      <c r="AP166" s="42">
        <v>325</v>
      </c>
      <c r="AQ166" s="42">
        <v>150</v>
      </c>
      <c r="AR166" s="42">
        <v>150</v>
      </c>
      <c r="AS166" s="42">
        <v>25</v>
      </c>
      <c r="AT166" s="42">
        <v>0</v>
      </c>
      <c r="AU166" s="42">
        <v>0</v>
      </c>
      <c r="AV166" s="42">
        <v>0</v>
      </c>
      <c r="AW166" s="42">
        <v>0</v>
      </c>
      <c r="AX166" s="42">
        <v>0</v>
      </c>
      <c r="AY166" s="42">
        <v>0</v>
      </c>
      <c r="AZ166" s="42">
        <v>0</v>
      </c>
      <c r="BA166" s="42">
        <v>0</v>
      </c>
      <c r="BB166" s="42">
        <v>0</v>
      </c>
      <c r="BC166" s="42">
        <v>0</v>
      </c>
      <c r="BD166" s="42">
        <v>0</v>
      </c>
      <c r="BE166" s="42">
        <v>325</v>
      </c>
      <c r="BF166" s="42">
        <v>150</v>
      </c>
      <c r="BG166" s="42">
        <v>150</v>
      </c>
      <c r="BH166" s="42">
        <v>25</v>
      </c>
      <c r="BI166" s="42">
        <v>0</v>
      </c>
      <c r="BJ166" s="42">
        <v>0</v>
      </c>
      <c r="BK166" s="42">
        <v>0</v>
      </c>
      <c r="BL166" s="42">
        <v>0</v>
      </c>
      <c r="BM166" s="42">
        <v>0</v>
      </c>
      <c r="BN166" s="42">
        <v>0</v>
      </c>
      <c r="BO166" s="42">
        <v>0</v>
      </c>
      <c r="BP166" s="42">
        <v>0</v>
      </c>
      <c r="BQ166" s="42">
        <v>0</v>
      </c>
      <c r="BR166" s="42">
        <v>325</v>
      </c>
      <c r="BS166" s="42">
        <v>150</v>
      </c>
      <c r="BT166" s="42">
        <v>150</v>
      </c>
      <c r="BU166" s="42">
        <v>25</v>
      </c>
      <c r="BV166" s="42">
        <v>0</v>
      </c>
      <c r="BW166" s="42">
        <v>0</v>
      </c>
      <c r="BX166" s="42">
        <v>0</v>
      </c>
      <c r="BY166" s="42">
        <v>0</v>
      </c>
      <c r="BZ166" s="42">
        <v>0</v>
      </c>
      <c r="CA166" s="42">
        <v>0</v>
      </c>
      <c r="CB166" s="42">
        <v>325</v>
      </c>
      <c r="CC166" s="42">
        <v>150</v>
      </c>
      <c r="CD166" s="42">
        <v>150</v>
      </c>
      <c r="CE166" s="42">
        <v>25</v>
      </c>
      <c r="CF166" s="42">
        <v>0</v>
      </c>
      <c r="CG166" s="42">
        <v>0</v>
      </c>
      <c r="CH166" s="42">
        <v>0</v>
      </c>
      <c r="CI166" s="42">
        <v>0</v>
      </c>
      <c r="CJ166" s="42">
        <v>0</v>
      </c>
      <c r="CK166" s="42">
        <v>0</v>
      </c>
      <c r="CL166" s="42">
        <v>325</v>
      </c>
      <c r="CM166" s="42">
        <v>150</v>
      </c>
      <c r="CN166" s="42">
        <v>150</v>
      </c>
      <c r="CO166" s="42">
        <v>25</v>
      </c>
      <c r="CP166" s="42">
        <v>0</v>
      </c>
    </row>
    <row r="167" spans="1:94" ht="16.5" hidden="1" customHeight="1" x14ac:dyDescent="0.2">
      <c r="A167" s="39" t="str">
        <f t="shared" si="170"/>
        <v>6710100113</v>
      </c>
      <c r="B167" s="92"/>
      <c r="C167" s="92"/>
      <c r="D167" s="92"/>
      <c r="E167" s="92"/>
      <c r="F167" s="92"/>
      <c r="G167" s="93" t="s">
        <v>315</v>
      </c>
      <c r="H167" s="48">
        <v>100113</v>
      </c>
      <c r="I167" s="65" t="s">
        <v>132</v>
      </c>
      <c r="J167" s="42">
        <v>0</v>
      </c>
      <c r="K167" s="42">
        <v>293</v>
      </c>
      <c r="L167" s="42">
        <v>172</v>
      </c>
      <c r="M167" s="42">
        <v>71</v>
      </c>
      <c r="N167" s="42">
        <v>37</v>
      </c>
      <c r="O167" s="42">
        <v>13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293</v>
      </c>
      <c r="AB167" s="42">
        <v>172</v>
      </c>
      <c r="AC167" s="42">
        <v>71</v>
      </c>
      <c r="AD167" s="42">
        <v>37</v>
      </c>
      <c r="AE167" s="42">
        <v>13</v>
      </c>
      <c r="AF167" s="42">
        <v>0</v>
      </c>
      <c r="AG167" s="42">
        <v>0</v>
      </c>
      <c r="AH167" s="42">
        <v>0</v>
      </c>
      <c r="AI167" s="42">
        <v>0</v>
      </c>
      <c r="AJ167" s="42">
        <v>0</v>
      </c>
      <c r="AK167" s="42">
        <v>0</v>
      </c>
      <c r="AL167" s="42">
        <v>0</v>
      </c>
      <c r="AM167" s="42">
        <v>0</v>
      </c>
      <c r="AN167" s="42">
        <v>0</v>
      </c>
      <c r="AO167" s="42">
        <v>0</v>
      </c>
      <c r="AP167" s="42">
        <v>293</v>
      </c>
      <c r="AQ167" s="42">
        <v>172</v>
      </c>
      <c r="AR167" s="42">
        <v>71</v>
      </c>
      <c r="AS167" s="42">
        <v>37</v>
      </c>
      <c r="AT167" s="42">
        <v>13</v>
      </c>
      <c r="AU167" s="42">
        <v>0</v>
      </c>
      <c r="AV167" s="42">
        <v>0</v>
      </c>
      <c r="AW167" s="42">
        <v>0</v>
      </c>
      <c r="AX167" s="42">
        <v>0</v>
      </c>
      <c r="AY167" s="42">
        <v>0</v>
      </c>
      <c r="AZ167" s="42">
        <v>0</v>
      </c>
      <c r="BA167" s="42">
        <v>0</v>
      </c>
      <c r="BB167" s="42">
        <v>0</v>
      </c>
      <c r="BC167" s="42">
        <v>0</v>
      </c>
      <c r="BD167" s="42">
        <v>0</v>
      </c>
      <c r="BE167" s="42">
        <v>293</v>
      </c>
      <c r="BF167" s="42">
        <v>172</v>
      </c>
      <c r="BG167" s="42">
        <v>71</v>
      </c>
      <c r="BH167" s="42">
        <v>37</v>
      </c>
      <c r="BI167" s="42">
        <v>13</v>
      </c>
      <c r="BJ167" s="42">
        <v>0</v>
      </c>
      <c r="BK167" s="42">
        <v>0</v>
      </c>
      <c r="BL167" s="42">
        <v>0</v>
      </c>
      <c r="BM167" s="42">
        <v>0</v>
      </c>
      <c r="BN167" s="42">
        <v>0</v>
      </c>
      <c r="BO167" s="42">
        <v>0</v>
      </c>
      <c r="BP167" s="42">
        <v>0</v>
      </c>
      <c r="BQ167" s="42">
        <v>0</v>
      </c>
      <c r="BR167" s="42">
        <v>293</v>
      </c>
      <c r="BS167" s="42">
        <v>172</v>
      </c>
      <c r="BT167" s="42">
        <v>71</v>
      </c>
      <c r="BU167" s="42">
        <v>37</v>
      </c>
      <c r="BV167" s="42">
        <v>13</v>
      </c>
      <c r="BW167" s="42">
        <v>0</v>
      </c>
      <c r="BX167" s="42">
        <v>0</v>
      </c>
      <c r="BY167" s="42">
        <v>0</v>
      </c>
      <c r="BZ167" s="42">
        <v>0</v>
      </c>
      <c r="CA167" s="42">
        <v>0</v>
      </c>
      <c r="CB167" s="42">
        <v>293</v>
      </c>
      <c r="CC167" s="42">
        <v>172</v>
      </c>
      <c r="CD167" s="42">
        <v>71</v>
      </c>
      <c r="CE167" s="42">
        <v>37</v>
      </c>
      <c r="CF167" s="42">
        <v>13</v>
      </c>
      <c r="CG167" s="42">
        <v>0</v>
      </c>
      <c r="CH167" s="42">
        <v>0</v>
      </c>
      <c r="CI167" s="42">
        <v>0</v>
      </c>
      <c r="CJ167" s="42">
        <v>0</v>
      </c>
      <c r="CK167" s="42">
        <v>0</v>
      </c>
      <c r="CL167" s="42">
        <v>293</v>
      </c>
      <c r="CM167" s="42">
        <v>172</v>
      </c>
      <c r="CN167" s="42">
        <v>71</v>
      </c>
      <c r="CO167" s="42">
        <v>37</v>
      </c>
      <c r="CP167" s="42">
        <v>13</v>
      </c>
    </row>
    <row r="168" spans="1:94" ht="11.25" hidden="1" customHeight="1" x14ac:dyDescent="0.2">
      <c r="A168" s="39" t="str">
        <f t="shared" si="170"/>
        <v>6710100115</v>
      </c>
      <c r="B168" s="92"/>
      <c r="C168" s="92"/>
      <c r="D168" s="92"/>
      <c r="E168" s="92"/>
      <c r="F168" s="92"/>
      <c r="G168" s="93"/>
      <c r="H168" s="48" t="s">
        <v>135</v>
      </c>
      <c r="I168" s="65" t="s">
        <v>136</v>
      </c>
      <c r="J168" s="42">
        <v>0</v>
      </c>
      <c r="K168" s="42">
        <v>3</v>
      </c>
      <c r="L168" s="42">
        <v>1</v>
      </c>
      <c r="M168" s="42">
        <v>1</v>
      </c>
      <c r="N168" s="42">
        <v>1</v>
      </c>
      <c r="O168" s="42">
        <v>0</v>
      </c>
      <c r="P168" s="42">
        <v>0</v>
      </c>
      <c r="Q168" s="42">
        <v>0</v>
      </c>
      <c r="R168" s="42">
        <v>0</v>
      </c>
      <c r="S168" s="42">
        <v>0</v>
      </c>
      <c r="T168" s="42">
        <v>0</v>
      </c>
      <c r="U168" s="42">
        <v>0</v>
      </c>
      <c r="V168" s="42">
        <v>0</v>
      </c>
      <c r="W168" s="42">
        <v>0</v>
      </c>
      <c r="X168" s="42">
        <v>0</v>
      </c>
      <c r="Y168" s="42">
        <v>0</v>
      </c>
      <c r="Z168" s="42">
        <v>0</v>
      </c>
      <c r="AA168" s="42">
        <v>3</v>
      </c>
      <c r="AB168" s="42">
        <v>1</v>
      </c>
      <c r="AC168" s="42">
        <v>1</v>
      </c>
      <c r="AD168" s="42">
        <v>1</v>
      </c>
      <c r="AE168" s="42">
        <v>0</v>
      </c>
      <c r="AF168" s="42">
        <v>0</v>
      </c>
      <c r="AG168" s="42">
        <v>0</v>
      </c>
      <c r="AH168" s="42">
        <v>0</v>
      </c>
      <c r="AI168" s="42">
        <v>0</v>
      </c>
      <c r="AJ168" s="42">
        <v>0</v>
      </c>
      <c r="AK168" s="42">
        <v>0</v>
      </c>
      <c r="AL168" s="42">
        <v>0</v>
      </c>
      <c r="AM168" s="42">
        <v>0</v>
      </c>
      <c r="AN168" s="42">
        <v>0</v>
      </c>
      <c r="AO168" s="42">
        <v>0</v>
      </c>
      <c r="AP168" s="42">
        <v>3</v>
      </c>
      <c r="AQ168" s="42">
        <v>1</v>
      </c>
      <c r="AR168" s="42">
        <v>1</v>
      </c>
      <c r="AS168" s="42">
        <v>1</v>
      </c>
      <c r="AT168" s="42">
        <v>0</v>
      </c>
      <c r="AU168" s="42">
        <v>0</v>
      </c>
      <c r="AV168" s="42">
        <v>0</v>
      </c>
      <c r="AW168" s="42">
        <v>0</v>
      </c>
      <c r="AX168" s="42">
        <v>0</v>
      </c>
      <c r="AY168" s="42">
        <v>0</v>
      </c>
      <c r="AZ168" s="42">
        <v>0</v>
      </c>
      <c r="BA168" s="42">
        <v>0</v>
      </c>
      <c r="BB168" s="42">
        <v>0</v>
      </c>
      <c r="BC168" s="42">
        <v>0</v>
      </c>
      <c r="BD168" s="42">
        <v>0</v>
      </c>
      <c r="BE168" s="42">
        <v>3</v>
      </c>
      <c r="BF168" s="42">
        <v>1</v>
      </c>
      <c r="BG168" s="42">
        <v>1</v>
      </c>
      <c r="BH168" s="42">
        <v>1</v>
      </c>
      <c r="BI168" s="42">
        <v>0</v>
      </c>
      <c r="BJ168" s="42">
        <v>0</v>
      </c>
      <c r="BK168" s="42">
        <v>0</v>
      </c>
      <c r="BL168" s="42">
        <v>0</v>
      </c>
      <c r="BM168" s="42">
        <v>0</v>
      </c>
      <c r="BN168" s="42">
        <v>0</v>
      </c>
      <c r="BO168" s="42">
        <v>0</v>
      </c>
      <c r="BP168" s="42">
        <v>0</v>
      </c>
      <c r="BQ168" s="42">
        <v>0</v>
      </c>
      <c r="BR168" s="42">
        <v>3</v>
      </c>
      <c r="BS168" s="42">
        <v>1</v>
      </c>
      <c r="BT168" s="42">
        <v>1</v>
      </c>
      <c r="BU168" s="42">
        <v>1</v>
      </c>
      <c r="BV168" s="42">
        <v>0</v>
      </c>
      <c r="BW168" s="42">
        <v>0</v>
      </c>
      <c r="BX168" s="42">
        <v>0</v>
      </c>
      <c r="BY168" s="42">
        <v>0</v>
      </c>
      <c r="BZ168" s="42">
        <v>0</v>
      </c>
      <c r="CA168" s="42">
        <v>0</v>
      </c>
      <c r="CB168" s="42">
        <v>3</v>
      </c>
      <c r="CC168" s="42">
        <v>1</v>
      </c>
      <c r="CD168" s="42">
        <v>1</v>
      </c>
      <c r="CE168" s="42">
        <v>1</v>
      </c>
      <c r="CF168" s="42">
        <v>0</v>
      </c>
      <c r="CG168" s="42">
        <v>0</v>
      </c>
      <c r="CH168" s="42">
        <v>0</v>
      </c>
      <c r="CI168" s="42">
        <v>0</v>
      </c>
      <c r="CJ168" s="42">
        <v>0</v>
      </c>
      <c r="CK168" s="42">
        <v>0</v>
      </c>
      <c r="CL168" s="42">
        <v>3</v>
      </c>
      <c r="CM168" s="42">
        <v>1</v>
      </c>
      <c r="CN168" s="42">
        <v>1</v>
      </c>
      <c r="CO168" s="42">
        <v>1</v>
      </c>
      <c r="CP168" s="42">
        <v>0</v>
      </c>
    </row>
    <row r="169" spans="1:94" ht="11.25" hidden="1" customHeight="1" x14ac:dyDescent="0.2">
      <c r="A169" s="39" t="str">
        <f t="shared" si="170"/>
        <v>6710100116</v>
      </c>
      <c r="B169" s="92"/>
      <c r="C169" s="92"/>
      <c r="D169" s="92"/>
      <c r="E169" s="92"/>
      <c r="F169" s="92"/>
      <c r="G169" s="93"/>
      <c r="H169" s="48" t="s">
        <v>137</v>
      </c>
      <c r="I169" s="65" t="s">
        <v>138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42">
        <v>0</v>
      </c>
      <c r="T169" s="42">
        <v>0</v>
      </c>
      <c r="U169" s="42">
        <v>0</v>
      </c>
      <c r="V169" s="42">
        <v>0</v>
      </c>
      <c r="W169" s="42">
        <v>0</v>
      </c>
      <c r="X169" s="42">
        <v>0</v>
      </c>
      <c r="Y169" s="42">
        <v>0</v>
      </c>
      <c r="Z169" s="42">
        <v>0</v>
      </c>
      <c r="AA169" s="42">
        <v>0</v>
      </c>
      <c r="AB169" s="42">
        <v>0</v>
      </c>
      <c r="AC169" s="42">
        <v>0</v>
      </c>
      <c r="AD169" s="42">
        <v>0</v>
      </c>
      <c r="AE169" s="42">
        <v>0</v>
      </c>
      <c r="AF169" s="42">
        <v>0</v>
      </c>
      <c r="AG169" s="42">
        <v>0</v>
      </c>
      <c r="AH169" s="42">
        <v>0</v>
      </c>
      <c r="AI169" s="42">
        <v>0</v>
      </c>
      <c r="AJ169" s="42">
        <v>0</v>
      </c>
      <c r="AK169" s="42">
        <v>0</v>
      </c>
      <c r="AL169" s="42">
        <v>0</v>
      </c>
      <c r="AM169" s="42">
        <v>0</v>
      </c>
      <c r="AN169" s="42">
        <v>0</v>
      </c>
      <c r="AO169" s="42">
        <v>0</v>
      </c>
      <c r="AP169" s="42">
        <v>0</v>
      </c>
      <c r="AQ169" s="42">
        <v>0</v>
      </c>
      <c r="AR169" s="42">
        <v>0</v>
      </c>
      <c r="AS169" s="42">
        <v>0</v>
      </c>
      <c r="AT169" s="42">
        <v>0</v>
      </c>
      <c r="AU169" s="42">
        <v>0</v>
      </c>
      <c r="AV169" s="42">
        <v>0</v>
      </c>
      <c r="AW169" s="42">
        <v>0</v>
      </c>
      <c r="AX169" s="42">
        <v>0</v>
      </c>
      <c r="AY169" s="42">
        <v>0</v>
      </c>
      <c r="AZ169" s="42">
        <v>0</v>
      </c>
      <c r="BA169" s="42">
        <v>0</v>
      </c>
      <c r="BB169" s="42">
        <v>0</v>
      </c>
      <c r="BC169" s="42">
        <v>0</v>
      </c>
      <c r="BD169" s="42">
        <v>0</v>
      </c>
      <c r="BE169" s="42">
        <v>0</v>
      </c>
      <c r="BF169" s="42">
        <v>0</v>
      </c>
      <c r="BG169" s="42">
        <v>0</v>
      </c>
      <c r="BH169" s="42">
        <v>0</v>
      </c>
      <c r="BI169" s="42">
        <v>0</v>
      </c>
      <c r="BJ169" s="42">
        <v>0</v>
      </c>
      <c r="BK169" s="42">
        <v>0</v>
      </c>
      <c r="BL169" s="42">
        <v>0</v>
      </c>
      <c r="BM169" s="42">
        <v>0</v>
      </c>
      <c r="BN169" s="42">
        <v>0</v>
      </c>
      <c r="BO169" s="42">
        <v>0</v>
      </c>
      <c r="BP169" s="42">
        <v>0</v>
      </c>
      <c r="BQ169" s="42">
        <v>0</v>
      </c>
      <c r="BR169" s="42">
        <v>0</v>
      </c>
      <c r="BS169" s="42">
        <v>0</v>
      </c>
      <c r="BT169" s="42">
        <v>0</v>
      </c>
      <c r="BU169" s="42">
        <v>0</v>
      </c>
      <c r="BV169" s="42">
        <v>0</v>
      </c>
      <c r="BW169" s="42">
        <v>0</v>
      </c>
      <c r="BX169" s="42">
        <v>0</v>
      </c>
      <c r="BY169" s="42">
        <v>0</v>
      </c>
      <c r="BZ169" s="42">
        <v>0</v>
      </c>
      <c r="CA169" s="42">
        <v>0</v>
      </c>
      <c r="CB169" s="42">
        <v>0</v>
      </c>
      <c r="CC169" s="42">
        <v>0</v>
      </c>
      <c r="CD169" s="42">
        <v>0</v>
      </c>
      <c r="CE169" s="42">
        <v>0</v>
      </c>
      <c r="CF169" s="42">
        <v>0</v>
      </c>
      <c r="CG169" s="42">
        <v>0</v>
      </c>
      <c r="CH169" s="42">
        <v>0</v>
      </c>
      <c r="CI169" s="42">
        <v>0</v>
      </c>
      <c r="CJ169" s="42">
        <v>0</v>
      </c>
      <c r="CK169" s="42">
        <v>0</v>
      </c>
      <c r="CL169" s="42">
        <v>0</v>
      </c>
      <c r="CM169" s="42">
        <v>0</v>
      </c>
      <c r="CN169" s="42">
        <v>0</v>
      </c>
      <c r="CO169" s="42">
        <v>0</v>
      </c>
      <c r="CP169" s="42">
        <v>0</v>
      </c>
    </row>
    <row r="170" spans="1:94" ht="17.25" hidden="1" customHeight="1" x14ac:dyDescent="0.2">
      <c r="A170" s="39" t="str">
        <f t="shared" si="170"/>
        <v>6710100130</v>
      </c>
      <c r="B170" s="92"/>
      <c r="C170" s="92"/>
      <c r="D170" s="92"/>
      <c r="E170" s="92"/>
      <c r="F170" s="92"/>
      <c r="G170" s="93" t="s">
        <v>316</v>
      </c>
      <c r="H170" s="48">
        <v>100130</v>
      </c>
      <c r="I170" s="65" t="s">
        <v>139</v>
      </c>
      <c r="J170" s="42">
        <v>0</v>
      </c>
      <c r="K170" s="42">
        <v>80</v>
      </c>
      <c r="L170" s="42">
        <v>40</v>
      </c>
      <c r="M170" s="42">
        <v>15</v>
      </c>
      <c r="N170" s="42">
        <v>13</v>
      </c>
      <c r="O170" s="42">
        <v>12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80</v>
      </c>
      <c r="AB170" s="42">
        <v>40</v>
      </c>
      <c r="AC170" s="42">
        <v>15</v>
      </c>
      <c r="AD170" s="42">
        <v>13</v>
      </c>
      <c r="AE170" s="42">
        <v>12</v>
      </c>
      <c r="AF170" s="42">
        <v>0</v>
      </c>
      <c r="AG170" s="42">
        <v>0</v>
      </c>
      <c r="AH170" s="42">
        <v>0</v>
      </c>
      <c r="AI170" s="42">
        <v>0</v>
      </c>
      <c r="AJ170" s="42">
        <v>0</v>
      </c>
      <c r="AK170" s="42">
        <v>0</v>
      </c>
      <c r="AL170" s="42">
        <v>0</v>
      </c>
      <c r="AM170" s="42">
        <v>0</v>
      </c>
      <c r="AN170" s="42">
        <v>0</v>
      </c>
      <c r="AO170" s="42">
        <v>0</v>
      </c>
      <c r="AP170" s="42">
        <v>80</v>
      </c>
      <c r="AQ170" s="42">
        <v>40</v>
      </c>
      <c r="AR170" s="42">
        <v>15</v>
      </c>
      <c r="AS170" s="42">
        <v>13</v>
      </c>
      <c r="AT170" s="42">
        <v>12</v>
      </c>
      <c r="AU170" s="42">
        <v>0</v>
      </c>
      <c r="AV170" s="42">
        <v>0</v>
      </c>
      <c r="AW170" s="42">
        <v>0</v>
      </c>
      <c r="AX170" s="42">
        <v>0</v>
      </c>
      <c r="AY170" s="42">
        <v>0</v>
      </c>
      <c r="AZ170" s="42">
        <v>0</v>
      </c>
      <c r="BA170" s="42">
        <v>0</v>
      </c>
      <c r="BB170" s="42">
        <v>0</v>
      </c>
      <c r="BC170" s="42">
        <v>0</v>
      </c>
      <c r="BD170" s="42">
        <v>0</v>
      </c>
      <c r="BE170" s="42">
        <v>80</v>
      </c>
      <c r="BF170" s="42">
        <v>40</v>
      </c>
      <c r="BG170" s="42">
        <v>15</v>
      </c>
      <c r="BH170" s="42">
        <v>13</v>
      </c>
      <c r="BI170" s="42">
        <v>12</v>
      </c>
      <c r="BJ170" s="42">
        <v>0</v>
      </c>
      <c r="BK170" s="42">
        <v>0</v>
      </c>
      <c r="BL170" s="42">
        <v>0</v>
      </c>
      <c r="BM170" s="42">
        <v>0</v>
      </c>
      <c r="BN170" s="42">
        <v>0</v>
      </c>
      <c r="BO170" s="42">
        <v>0</v>
      </c>
      <c r="BP170" s="42">
        <v>0</v>
      </c>
      <c r="BQ170" s="42">
        <v>0</v>
      </c>
      <c r="BR170" s="42">
        <v>80</v>
      </c>
      <c r="BS170" s="42">
        <v>40</v>
      </c>
      <c r="BT170" s="42">
        <v>15</v>
      </c>
      <c r="BU170" s="42">
        <v>13</v>
      </c>
      <c r="BV170" s="42">
        <v>12</v>
      </c>
      <c r="BW170" s="42">
        <v>0</v>
      </c>
      <c r="BX170" s="42">
        <v>0</v>
      </c>
      <c r="BY170" s="42">
        <v>0</v>
      </c>
      <c r="BZ170" s="42">
        <v>0</v>
      </c>
      <c r="CA170" s="42">
        <v>0</v>
      </c>
      <c r="CB170" s="42">
        <v>80</v>
      </c>
      <c r="CC170" s="42">
        <v>40</v>
      </c>
      <c r="CD170" s="42">
        <v>15</v>
      </c>
      <c r="CE170" s="42">
        <v>13</v>
      </c>
      <c r="CF170" s="42">
        <v>12</v>
      </c>
      <c r="CG170" s="42">
        <v>0</v>
      </c>
      <c r="CH170" s="42">
        <v>0</v>
      </c>
      <c r="CI170" s="42">
        <v>0</v>
      </c>
      <c r="CJ170" s="42">
        <v>0</v>
      </c>
      <c r="CK170" s="42">
        <v>0</v>
      </c>
      <c r="CL170" s="42">
        <v>80</v>
      </c>
      <c r="CM170" s="42">
        <v>40</v>
      </c>
      <c r="CN170" s="42">
        <v>15</v>
      </c>
      <c r="CO170" s="42">
        <v>13</v>
      </c>
      <c r="CP170" s="42">
        <v>12</v>
      </c>
    </row>
    <row r="171" spans="1:94" ht="20.25" hidden="1" customHeight="1" x14ac:dyDescent="0.2">
      <c r="A171" s="30" t="str">
        <f t="shared" si="170"/>
        <v>67101002</v>
      </c>
      <c r="B171" s="92"/>
      <c r="C171" s="92"/>
      <c r="D171" s="92"/>
      <c r="E171" s="92"/>
      <c r="F171" s="92" t="s">
        <v>310</v>
      </c>
      <c r="G171" s="92"/>
      <c r="H171" s="53" t="s">
        <v>140</v>
      </c>
      <c r="I171" s="64" t="s">
        <v>141</v>
      </c>
      <c r="J171" s="33">
        <f t="shared" ref="J171:AO171" si="181">J172+J173</f>
        <v>0</v>
      </c>
      <c r="K171" s="33">
        <f t="shared" si="181"/>
        <v>30</v>
      </c>
      <c r="L171" s="33">
        <f t="shared" si="181"/>
        <v>15</v>
      </c>
      <c r="M171" s="33">
        <f t="shared" si="181"/>
        <v>15</v>
      </c>
      <c r="N171" s="33">
        <f t="shared" si="181"/>
        <v>0</v>
      </c>
      <c r="O171" s="33">
        <f t="shared" si="181"/>
        <v>0</v>
      </c>
      <c r="P171" s="33">
        <f t="shared" si="181"/>
        <v>0</v>
      </c>
      <c r="Q171" s="33">
        <f t="shared" si="181"/>
        <v>0</v>
      </c>
      <c r="R171" s="33">
        <f t="shared" si="181"/>
        <v>0</v>
      </c>
      <c r="S171" s="33">
        <f t="shared" si="181"/>
        <v>0</v>
      </c>
      <c r="T171" s="33">
        <f t="shared" si="181"/>
        <v>0</v>
      </c>
      <c r="U171" s="33">
        <f t="shared" si="181"/>
        <v>0</v>
      </c>
      <c r="V171" s="33">
        <f t="shared" si="181"/>
        <v>0</v>
      </c>
      <c r="W171" s="33">
        <f t="shared" si="181"/>
        <v>0</v>
      </c>
      <c r="X171" s="33">
        <f t="shared" si="181"/>
        <v>0</v>
      </c>
      <c r="Y171" s="33">
        <f t="shared" si="181"/>
        <v>0</v>
      </c>
      <c r="Z171" s="33">
        <f t="shared" si="181"/>
        <v>0</v>
      </c>
      <c r="AA171" s="33">
        <f t="shared" si="181"/>
        <v>30</v>
      </c>
      <c r="AB171" s="33">
        <f t="shared" si="181"/>
        <v>15</v>
      </c>
      <c r="AC171" s="33">
        <f t="shared" si="181"/>
        <v>15</v>
      </c>
      <c r="AD171" s="33">
        <f t="shared" si="181"/>
        <v>0</v>
      </c>
      <c r="AE171" s="33">
        <f t="shared" si="181"/>
        <v>0</v>
      </c>
      <c r="AF171" s="33">
        <f t="shared" si="181"/>
        <v>0</v>
      </c>
      <c r="AG171" s="33">
        <f t="shared" si="181"/>
        <v>0</v>
      </c>
      <c r="AH171" s="33">
        <f t="shared" si="181"/>
        <v>0</v>
      </c>
      <c r="AI171" s="33">
        <f t="shared" si="181"/>
        <v>0</v>
      </c>
      <c r="AJ171" s="33">
        <f t="shared" si="181"/>
        <v>0</v>
      </c>
      <c r="AK171" s="33">
        <f t="shared" si="181"/>
        <v>0</v>
      </c>
      <c r="AL171" s="33">
        <f t="shared" si="181"/>
        <v>0</v>
      </c>
      <c r="AM171" s="33">
        <f t="shared" si="181"/>
        <v>0</v>
      </c>
      <c r="AN171" s="33">
        <f t="shared" si="181"/>
        <v>0</v>
      </c>
      <c r="AO171" s="33">
        <f t="shared" si="181"/>
        <v>0</v>
      </c>
      <c r="AP171" s="33">
        <f t="shared" ref="AP171:BU171" si="182">AP172+AP173</f>
        <v>30</v>
      </c>
      <c r="AQ171" s="33">
        <f t="shared" si="182"/>
        <v>15</v>
      </c>
      <c r="AR171" s="33">
        <f t="shared" si="182"/>
        <v>15</v>
      </c>
      <c r="AS171" s="33">
        <f t="shared" si="182"/>
        <v>0</v>
      </c>
      <c r="AT171" s="33">
        <f t="shared" si="182"/>
        <v>0</v>
      </c>
      <c r="AU171" s="33">
        <f t="shared" si="182"/>
        <v>0</v>
      </c>
      <c r="AV171" s="33">
        <f t="shared" si="182"/>
        <v>0</v>
      </c>
      <c r="AW171" s="33">
        <f t="shared" si="182"/>
        <v>0</v>
      </c>
      <c r="AX171" s="33">
        <f t="shared" si="182"/>
        <v>0</v>
      </c>
      <c r="AY171" s="33">
        <f t="shared" si="182"/>
        <v>0</v>
      </c>
      <c r="AZ171" s="33">
        <f t="shared" si="182"/>
        <v>0</v>
      </c>
      <c r="BA171" s="33">
        <f t="shared" si="182"/>
        <v>0</v>
      </c>
      <c r="BB171" s="33">
        <f t="shared" si="182"/>
        <v>0</v>
      </c>
      <c r="BC171" s="33">
        <f t="shared" si="182"/>
        <v>0</v>
      </c>
      <c r="BD171" s="33">
        <f t="shared" si="182"/>
        <v>0</v>
      </c>
      <c r="BE171" s="33">
        <f t="shared" si="182"/>
        <v>30</v>
      </c>
      <c r="BF171" s="33">
        <f t="shared" si="182"/>
        <v>15</v>
      </c>
      <c r="BG171" s="33">
        <f t="shared" si="182"/>
        <v>15</v>
      </c>
      <c r="BH171" s="33">
        <f t="shared" si="182"/>
        <v>0</v>
      </c>
      <c r="BI171" s="33">
        <f t="shared" si="182"/>
        <v>0</v>
      </c>
      <c r="BJ171" s="33">
        <f t="shared" si="182"/>
        <v>0</v>
      </c>
      <c r="BK171" s="33">
        <f t="shared" si="182"/>
        <v>0</v>
      </c>
      <c r="BL171" s="33">
        <f t="shared" si="182"/>
        <v>0</v>
      </c>
      <c r="BM171" s="33">
        <f t="shared" si="182"/>
        <v>0</v>
      </c>
      <c r="BN171" s="33">
        <f t="shared" si="182"/>
        <v>0</v>
      </c>
      <c r="BO171" s="33">
        <f t="shared" si="182"/>
        <v>0</v>
      </c>
      <c r="BP171" s="33">
        <f t="shared" si="182"/>
        <v>0</v>
      </c>
      <c r="BQ171" s="33">
        <f t="shared" si="182"/>
        <v>0</v>
      </c>
      <c r="BR171" s="33">
        <f t="shared" si="182"/>
        <v>30</v>
      </c>
      <c r="BS171" s="33">
        <f t="shared" si="182"/>
        <v>15</v>
      </c>
      <c r="BT171" s="33">
        <f t="shared" si="182"/>
        <v>15</v>
      </c>
      <c r="BU171" s="33">
        <f t="shared" si="182"/>
        <v>0</v>
      </c>
      <c r="BV171" s="33">
        <f t="shared" ref="BV171:CP171" si="183">BV172+BV173</f>
        <v>0</v>
      </c>
      <c r="BW171" s="33">
        <f t="shared" si="183"/>
        <v>0</v>
      </c>
      <c r="BX171" s="33">
        <f t="shared" si="183"/>
        <v>0</v>
      </c>
      <c r="BY171" s="33">
        <f t="shared" si="183"/>
        <v>0</v>
      </c>
      <c r="BZ171" s="33">
        <f t="shared" si="183"/>
        <v>0</v>
      </c>
      <c r="CA171" s="33">
        <f t="shared" si="183"/>
        <v>0</v>
      </c>
      <c r="CB171" s="33">
        <f t="shared" si="183"/>
        <v>30</v>
      </c>
      <c r="CC171" s="33">
        <f t="shared" si="183"/>
        <v>15</v>
      </c>
      <c r="CD171" s="33">
        <f t="shared" si="183"/>
        <v>15</v>
      </c>
      <c r="CE171" s="33">
        <f t="shared" si="183"/>
        <v>0</v>
      </c>
      <c r="CF171" s="33">
        <f t="shared" si="183"/>
        <v>0</v>
      </c>
      <c r="CG171" s="33">
        <f t="shared" si="183"/>
        <v>0</v>
      </c>
      <c r="CH171" s="33">
        <f t="shared" si="183"/>
        <v>0</v>
      </c>
      <c r="CI171" s="33">
        <f t="shared" si="183"/>
        <v>0</v>
      </c>
      <c r="CJ171" s="33">
        <f t="shared" si="183"/>
        <v>0</v>
      </c>
      <c r="CK171" s="33">
        <f t="shared" si="183"/>
        <v>0</v>
      </c>
      <c r="CL171" s="33">
        <f t="shared" si="183"/>
        <v>30</v>
      </c>
      <c r="CM171" s="33">
        <f t="shared" si="183"/>
        <v>15</v>
      </c>
      <c r="CN171" s="33">
        <f t="shared" si="183"/>
        <v>15</v>
      </c>
      <c r="CO171" s="33">
        <f t="shared" si="183"/>
        <v>0</v>
      </c>
      <c r="CP171" s="33">
        <f t="shared" si="183"/>
        <v>0</v>
      </c>
    </row>
    <row r="172" spans="1:94" ht="15" hidden="1" customHeight="1" x14ac:dyDescent="0.2">
      <c r="A172" s="39" t="str">
        <f t="shared" si="170"/>
        <v>6710100204</v>
      </c>
      <c r="B172" s="92"/>
      <c r="C172" s="92"/>
      <c r="D172" s="92"/>
      <c r="E172" s="92"/>
      <c r="F172" s="92"/>
      <c r="G172" s="93" t="s">
        <v>300</v>
      </c>
      <c r="H172" s="48" t="s">
        <v>142</v>
      </c>
      <c r="I172" s="65" t="s">
        <v>143</v>
      </c>
      <c r="J172" s="42">
        <v>0</v>
      </c>
      <c r="K172" s="42">
        <v>30</v>
      </c>
      <c r="L172" s="42">
        <v>15</v>
      </c>
      <c r="M172" s="42">
        <v>15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30</v>
      </c>
      <c r="AB172" s="42">
        <v>15</v>
      </c>
      <c r="AC172" s="42">
        <v>15</v>
      </c>
      <c r="AD172" s="42">
        <v>0</v>
      </c>
      <c r="AE172" s="42">
        <v>0</v>
      </c>
      <c r="AF172" s="42">
        <v>0</v>
      </c>
      <c r="AG172" s="42">
        <v>0</v>
      </c>
      <c r="AH172" s="42">
        <v>0</v>
      </c>
      <c r="AI172" s="42">
        <v>0</v>
      </c>
      <c r="AJ172" s="42">
        <v>0</v>
      </c>
      <c r="AK172" s="42">
        <v>0</v>
      </c>
      <c r="AL172" s="42">
        <v>0</v>
      </c>
      <c r="AM172" s="42">
        <v>0</v>
      </c>
      <c r="AN172" s="42">
        <v>0</v>
      </c>
      <c r="AO172" s="42">
        <v>0</v>
      </c>
      <c r="AP172" s="42">
        <v>30</v>
      </c>
      <c r="AQ172" s="42">
        <v>15</v>
      </c>
      <c r="AR172" s="42">
        <v>15</v>
      </c>
      <c r="AS172" s="42">
        <v>0</v>
      </c>
      <c r="AT172" s="42">
        <v>0</v>
      </c>
      <c r="AU172" s="42">
        <v>0</v>
      </c>
      <c r="AV172" s="42">
        <v>0</v>
      </c>
      <c r="AW172" s="42">
        <v>0</v>
      </c>
      <c r="AX172" s="42">
        <v>0</v>
      </c>
      <c r="AY172" s="42">
        <v>0</v>
      </c>
      <c r="AZ172" s="42">
        <v>0</v>
      </c>
      <c r="BA172" s="42">
        <v>0</v>
      </c>
      <c r="BB172" s="42">
        <v>0</v>
      </c>
      <c r="BC172" s="42">
        <v>0</v>
      </c>
      <c r="BD172" s="42">
        <v>0</v>
      </c>
      <c r="BE172" s="42">
        <v>30</v>
      </c>
      <c r="BF172" s="42">
        <v>15</v>
      </c>
      <c r="BG172" s="42">
        <v>15</v>
      </c>
      <c r="BH172" s="42">
        <v>0</v>
      </c>
      <c r="BI172" s="42">
        <v>0</v>
      </c>
      <c r="BJ172" s="42">
        <v>0</v>
      </c>
      <c r="BK172" s="42">
        <v>0</v>
      </c>
      <c r="BL172" s="42">
        <v>0</v>
      </c>
      <c r="BM172" s="42">
        <v>0</v>
      </c>
      <c r="BN172" s="42">
        <v>0</v>
      </c>
      <c r="BO172" s="42">
        <v>0</v>
      </c>
      <c r="BP172" s="42">
        <v>0</v>
      </c>
      <c r="BQ172" s="42">
        <v>0</v>
      </c>
      <c r="BR172" s="42">
        <v>30</v>
      </c>
      <c r="BS172" s="42">
        <v>15</v>
      </c>
      <c r="BT172" s="42">
        <v>15</v>
      </c>
      <c r="BU172" s="42">
        <v>0</v>
      </c>
      <c r="BV172" s="42">
        <v>0</v>
      </c>
      <c r="BW172" s="42">
        <v>0</v>
      </c>
      <c r="BX172" s="42">
        <v>0</v>
      </c>
      <c r="BY172" s="42">
        <v>0</v>
      </c>
      <c r="BZ172" s="42">
        <v>0</v>
      </c>
      <c r="CA172" s="42">
        <v>0</v>
      </c>
      <c r="CB172" s="42">
        <v>30</v>
      </c>
      <c r="CC172" s="42">
        <v>15</v>
      </c>
      <c r="CD172" s="42">
        <v>15</v>
      </c>
      <c r="CE172" s="42">
        <v>0</v>
      </c>
      <c r="CF172" s="42">
        <v>0</v>
      </c>
      <c r="CG172" s="42">
        <v>0</v>
      </c>
      <c r="CH172" s="42">
        <v>0</v>
      </c>
      <c r="CI172" s="42">
        <v>0</v>
      </c>
      <c r="CJ172" s="42">
        <v>0</v>
      </c>
      <c r="CK172" s="42">
        <v>0</v>
      </c>
      <c r="CL172" s="42">
        <v>30</v>
      </c>
      <c r="CM172" s="42">
        <v>15</v>
      </c>
      <c r="CN172" s="42">
        <v>15</v>
      </c>
      <c r="CO172" s="42">
        <v>0</v>
      </c>
      <c r="CP172" s="42">
        <v>0</v>
      </c>
    </row>
    <row r="173" spans="1:94" ht="15" hidden="1" customHeight="1" x14ac:dyDescent="0.2">
      <c r="A173" s="39" t="str">
        <f t="shared" si="170"/>
        <v>6710100230</v>
      </c>
      <c r="B173" s="92"/>
      <c r="C173" s="92"/>
      <c r="D173" s="92"/>
      <c r="E173" s="92"/>
      <c r="F173" s="92"/>
      <c r="G173" s="93" t="s">
        <v>316</v>
      </c>
      <c r="H173" s="48" t="s">
        <v>326</v>
      </c>
      <c r="I173" s="65" t="s">
        <v>327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0</v>
      </c>
      <c r="AB173" s="42">
        <v>0</v>
      </c>
      <c r="AC173" s="42">
        <v>0</v>
      </c>
      <c r="AD173" s="42">
        <v>0</v>
      </c>
      <c r="AE173" s="42">
        <v>0</v>
      </c>
      <c r="AF173" s="42">
        <v>0</v>
      </c>
      <c r="AG173" s="42">
        <v>0</v>
      </c>
      <c r="AH173" s="42">
        <v>0</v>
      </c>
      <c r="AI173" s="42">
        <v>0</v>
      </c>
      <c r="AJ173" s="42">
        <v>0</v>
      </c>
      <c r="AK173" s="42">
        <v>0</v>
      </c>
      <c r="AL173" s="42">
        <v>0</v>
      </c>
      <c r="AM173" s="42"/>
      <c r="AN173" s="42">
        <v>0</v>
      </c>
      <c r="AO173" s="42"/>
      <c r="AP173" s="42">
        <v>0</v>
      </c>
      <c r="AQ173" s="42">
        <v>0</v>
      </c>
      <c r="AR173" s="42">
        <v>0</v>
      </c>
      <c r="AS173" s="42">
        <v>0</v>
      </c>
      <c r="AT173" s="42">
        <v>0</v>
      </c>
      <c r="AU173" s="42">
        <v>0</v>
      </c>
      <c r="AV173" s="42">
        <v>0</v>
      </c>
      <c r="AW173" s="42">
        <v>0</v>
      </c>
      <c r="AX173" s="42">
        <v>0</v>
      </c>
      <c r="AY173" s="42">
        <v>0</v>
      </c>
      <c r="AZ173" s="42">
        <v>0</v>
      </c>
      <c r="BA173" s="42">
        <v>0</v>
      </c>
      <c r="BB173" s="42"/>
      <c r="BC173" s="42">
        <v>0</v>
      </c>
      <c r="BD173" s="42"/>
      <c r="BE173" s="42">
        <v>0</v>
      </c>
      <c r="BF173" s="42">
        <v>0</v>
      </c>
      <c r="BG173" s="42">
        <v>0</v>
      </c>
      <c r="BH173" s="42">
        <v>0</v>
      </c>
      <c r="BI173" s="42">
        <v>0</v>
      </c>
      <c r="BJ173" s="42">
        <v>0</v>
      </c>
      <c r="BK173" s="42">
        <v>0</v>
      </c>
      <c r="BL173" s="42">
        <v>0</v>
      </c>
      <c r="BM173" s="42">
        <v>0</v>
      </c>
      <c r="BN173" s="42">
        <v>0</v>
      </c>
      <c r="BO173" s="42">
        <v>0</v>
      </c>
      <c r="BP173" s="42">
        <v>0</v>
      </c>
      <c r="BQ173" s="42">
        <v>0</v>
      </c>
      <c r="BR173" s="42">
        <v>0</v>
      </c>
      <c r="BS173" s="42">
        <v>0</v>
      </c>
      <c r="BT173" s="42">
        <v>0</v>
      </c>
      <c r="BU173" s="42">
        <v>0</v>
      </c>
      <c r="BV173" s="42">
        <v>0</v>
      </c>
      <c r="BW173" s="42">
        <v>0</v>
      </c>
      <c r="BX173" s="42">
        <v>0</v>
      </c>
      <c r="BY173" s="42">
        <v>0</v>
      </c>
      <c r="BZ173" s="42">
        <v>0</v>
      </c>
      <c r="CA173" s="42">
        <v>0</v>
      </c>
      <c r="CB173" s="42">
        <v>0</v>
      </c>
      <c r="CC173" s="42">
        <v>0</v>
      </c>
      <c r="CD173" s="42">
        <v>0</v>
      </c>
      <c r="CE173" s="42">
        <v>0</v>
      </c>
      <c r="CF173" s="42">
        <v>0</v>
      </c>
      <c r="CG173" s="42">
        <v>0</v>
      </c>
      <c r="CH173" s="42">
        <v>0</v>
      </c>
      <c r="CI173" s="42">
        <v>0</v>
      </c>
      <c r="CJ173" s="42">
        <v>0</v>
      </c>
      <c r="CK173" s="42">
        <v>0</v>
      </c>
      <c r="CL173" s="42">
        <v>0</v>
      </c>
      <c r="CM173" s="42">
        <v>0</v>
      </c>
      <c r="CN173" s="42">
        <v>0</v>
      </c>
      <c r="CO173" s="42">
        <v>0</v>
      </c>
      <c r="CP173" s="42">
        <v>0</v>
      </c>
    </row>
    <row r="174" spans="1:94" hidden="1" x14ac:dyDescent="0.2">
      <c r="A174" s="30" t="str">
        <f t="shared" si="170"/>
        <v>67101003</v>
      </c>
      <c r="B174" s="92"/>
      <c r="C174" s="92"/>
      <c r="D174" s="92"/>
      <c r="E174" s="92"/>
      <c r="F174" s="92" t="s">
        <v>296</v>
      </c>
      <c r="G174" s="92"/>
      <c r="H174" s="53">
        <v>1003</v>
      </c>
      <c r="I174" s="64" t="s">
        <v>144</v>
      </c>
      <c r="J174" s="33">
        <f t="shared" ref="J174:AL174" si="184">SUM(J175:J180)</f>
        <v>0</v>
      </c>
      <c r="K174" s="33">
        <f t="shared" si="184"/>
        <v>1655</v>
      </c>
      <c r="L174" s="33">
        <f t="shared" si="184"/>
        <v>493</v>
      </c>
      <c r="M174" s="33">
        <f t="shared" si="184"/>
        <v>484</v>
      </c>
      <c r="N174" s="33">
        <f t="shared" si="184"/>
        <v>402</v>
      </c>
      <c r="O174" s="33">
        <f t="shared" si="184"/>
        <v>276</v>
      </c>
      <c r="P174" s="33">
        <f t="shared" si="184"/>
        <v>0</v>
      </c>
      <c r="Q174" s="33">
        <f t="shared" si="184"/>
        <v>0</v>
      </c>
      <c r="R174" s="33">
        <f t="shared" si="184"/>
        <v>0</v>
      </c>
      <c r="S174" s="33">
        <f t="shared" si="184"/>
        <v>0</v>
      </c>
      <c r="T174" s="33">
        <f t="shared" si="184"/>
        <v>0</v>
      </c>
      <c r="U174" s="33">
        <f t="shared" si="184"/>
        <v>0</v>
      </c>
      <c r="V174" s="33">
        <f t="shared" si="184"/>
        <v>0</v>
      </c>
      <c r="W174" s="33">
        <f t="shared" si="184"/>
        <v>0</v>
      </c>
      <c r="X174" s="33">
        <f t="shared" si="184"/>
        <v>0</v>
      </c>
      <c r="Y174" s="33">
        <f t="shared" si="184"/>
        <v>0</v>
      </c>
      <c r="Z174" s="33">
        <f t="shared" si="184"/>
        <v>0</v>
      </c>
      <c r="AA174" s="33">
        <f t="shared" si="184"/>
        <v>1655</v>
      </c>
      <c r="AB174" s="33">
        <f t="shared" si="184"/>
        <v>493</v>
      </c>
      <c r="AC174" s="33">
        <f t="shared" si="184"/>
        <v>484</v>
      </c>
      <c r="AD174" s="33">
        <f t="shared" si="184"/>
        <v>402</v>
      </c>
      <c r="AE174" s="33">
        <f t="shared" si="184"/>
        <v>276</v>
      </c>
      <c r="AF174" s="33">
        <f t="shared" si="184"/>
        <v>0</v>
      </c>
      <c r="AG174" s="33">
        <f t="shared" si="184"/>
        <v>0</v>
      </c>
      <c r="AH174" s="33">
        <f t="shared" si="184"/>
        <v>0</v>
      </c>
      <c r="AI174" s="33">
        <f t="shared" si="184"/>
        <v>0</v>
      </c>
      <c r="AJ174" s="33">
        <f t="shared" si="184"/>
        <v>0</v>
      </c>
      <c r="AK174" s="33">
        <f t="shared" si="184"/>
        <v>0</v>
      </c>
      <c r="AL174" s="33">
        <f t="shared" si="184"/>
        <v>0</v>
      </c>
      <c r="AM174" s="33"/>
      <c r="AN174" s="33">
        <f>SUM(AN175:AN180)</f>
        <v>0</v>
      </c>
      <c r="AO174" s="33"/>
      <c r="AP174" s="33">
        <f>SUM(AP175:AP180)</f>
        <v>1655</v>
      </c>
      <c r="AQ174" s="33">
        <f>SUM(AQ175:AQ180)</f>
        <v>493</v>
      </c>
      <c r="AR174" s="33">
        <f>SUM(AR175:AR180)</f>
        <v>484</v>
      </c>
      <c r="AS174" s="33">
        <f>SUM(AS175:AS180)</f>
        <v>402</v>
      </c>
      <c r="AT174" s="33">
        <f>SUM(AT175:AT180)</f>
        <v>276</v>
      </c>
      <c r="AU174" s="42">
        <v>0</v>
      </c>
      <c r="AV174" s="42">
        <v>0</v>
      </c>
      <c r="AW174" s="42">
        <v>0</v>
      </c>
      <c r="AX174" s="33">
        <f>SUM(AX175:AX180)</f>
        <v>0</v>
      </c>
      <c r="AY174" s="33">
        <f>SUM(AY175:AY180)</f>
        <v>0</v>
      </c>
      <c r="AZ174" s="33">
        <f>SUM(AZ175:AZ180)</f>
        <v>0</v>
      </c>
      <c r="BA174" s="33">
        <f>SUM(BA175:BA180)</f>
        <v>0</v>
      </c>
      <c r="BB174" s="33"/>
      <c r="BC174" s="33">
        <f>SUM(BC175:BC180)</f>
        <v>0</v>
      </c>
      <c r="BD174" s="33"/>
      <c r="BE174" s="33">
        <f>SUM(BE175:BE180)</f>
        <v>1655</v>
      </c>
      <c r="BF174" s="33">
        <f>SUM(BF175:BF180)</f>
        <v>493</v>
      </c>
      <c r="BG174" s="33">
        <f>SUM(BG175:BG180)</f>
        <v>484</v>
      </c>
      <c r="BH174" s="33">
        <f>SUM(BH175:BH180)</f>
        <v>402</v>
      </c>
      <c r="BI174" s="33">
        <f>SUM(BI175:BI180)</f>
        <v>276</v>
      </c>
      <c r="BJ174" s="42">
        <v>0</v>
      </c>
      <c r="BK174" s="42">
        <v>0</v>
      </c>
      <c r="BL174" s="42">
        <v>0</v>
      </c>
      <c r="BM174" s="33">
        <f t="shared" ref="BM174:CP174" si="185">SUM(BM175:BM180)</f>
        <v>0</v>
      </c>
      <c r="BN174" s="33">
        <f t="shared" si="185"/>
        <v>0</v>
      </c>
      <c r="BO174" s="33">
        <f t="shared" si="185"/>
        <v>0</v>
      </c>
      <c r="BP174" s="33">
        <f t="shared" si="185"/>
        <v>0</v>
      </c>
      <c r="BQ174" s="33">
        <f t="shared" si="185"/>
        <v>0</v>
      </c>
      <c r="BR174" s="33">
        <f t="shared" si="185"/>
        <v>1655</v>
      </c>
      <c r="BS174" s="33">
        <f t="shared" si="185"/>
        <v>493</v>
      </c>
      <c r="BT174" s="33">
        <f t="shared" si="185"/>
        <v>484</v>
      </c>
      <c r="BU174" s="33">
        <f t="shared" si="185"/>
        <v>402</v>
      </c>
      <c r="BV174" s="33">
        <f t="shared" si="185"/>
        <v>276</v>
      </c>
      <c r="BW174" s="33">
        <f t="shared" si="185"/>
        <v>0</v>
      </c>
      <c r="BX174" s="33">
        <f t="shared" si="185"/>
        <v>0</v>
      </c>
      <c r="BY174" s="33">
        <f t="shared" si="185"/>
        <v>0</v>
      </c>
      <c r="BZ174" s="33">
        <f t="shared" si="185"/>
        <v>0</v>
      </c>
      <c r="CA174" s="33">
        <f t="shared" si="185"/>
        <v>0</v>
      </c>
      <c r="CB174" s="33">
        <f t="shared" si="185"/>
        <v>1655</v>
      </c>
      <c r="CC174" s="33">
        <f t="shared" si="185"/>
        <v>493</v>
      </c>
      <c r="CD174" s="33">
        <f t="shared" si="185"/>
        <v>484</v>
      </c>
      <c r="CE174" s="33">
        <f t="shared" si="185"/>
        <v>402</v>
      </c>
      <c r="CF174" s="33">
        <f t="shared" si="185"/>
        <v>276</v>
      </c>
      <c r="CG174" s="33">
        <f t="shared" si="185"/>
        <v>0</v>
      </c>
      <c r="CH174" s="33">
        <f t="shared" si="185"/>
        <v>0</v>
      </c>
      <c r="CI174" s="33">
        <f t="shared" si="185"/>
        <v>0</v>
      </c>
      <c r="CJ174" s="33">
        <f t="shared" si="185"/>
        <v>0</v>
      </c>
      <c r="CK174" s="33">
        <f t="shared" si="185"/>
        <v>0</v>
      </c>
      <c r="CL174" s="33">
        <f t="shared" si="185"/>
        <v>1655</v>
      </c>
      <c r="CM174" s="33">
        <f t="shared" si="185"/>
        <v>493</v>
      </c>
      <c r="CN174" s="33">
        <f t="shared" si="185"/>
        <v>484</v>
      </c>
      <c r="CO174" s="33">
        <f t="shared" si="185"/>
        <v>402</v>
      </c>
      <c r="CP174" s="33">
        <f t="shared" si="185"/>
        <v>276</v>
      </c>
    </row>
    <row r="175" spans="1:94" ht="18.75" hidden="1" customHeight="1" x14ac:dyDescent="0.2">
      <c r="A175" s="39" t="str">
        <f t="shared" si="170"/>
        <v>6710100301</v>
      </c>
      <c r="B175" s="92"/>
      <c r="C175" s="92"/>
      <c r="D175" s="92"/>
      <c r="E175" s="92"/>
      <c r="F175" s="92"/>
      <c r="G175" s="93" t="s">
        <v>93</v>
      </c>
      <c r="H175" s="48">
        <v>100301</v>
      </c>
      <c r="I175" s="47" t="s">
        <v>145</v>
      </c>
      <c r="J175" s="42">
        <v>0</v>
      </c>
      <c r="K175" s="42">
        <v>1134</v>
      </c>
      <c r="L175" s="42">
        <v>320</v>
      </c>
      <c r="M175" s="42">
        <v>335</v>
      </c>
      <c r="N175" s="42">
        <v>286</v>
      </c>
      <c r="O175" s="42">
        <v>193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42">
        <v>0</v>
      </c>
      <c r="Z175" s="42">
        <v>0</v>
      </c>
      <c r="AA175" s="42">
        <v>1134</v>
      </c>
      <c r="AB175" s="42">
        <v>320</v>
      </c>
      <c r="AC175" s="42">
        <v>335</v>
      </c>
      <c r="AD175" s="42">
        <v>286</v>
      </c>
      <c r="AE175" s="42">
        <v>193</v>
      </c>
      <c r="AF175" s="42">
        <v>0</v>
      </c>
      <c r="AG175" s="42">
        <v>0</v>
      </c>
      <c r="AH175" s="42">
        <v>0</v>
      </c>
      <c r="AI175" s="42">
        <v>0</v>
      </c>
      <c r="AJ175" s="42">
        <v>0</v>
      </c>
      <c r="AK175" s="42">
        <v>0</v>
      </c>
      <c r="AL175" s="42">
        <v>0</v>
      </c>
      <c r="AM175" s="42">
        <v>0</v>
      </c>
      <c r="AN175" s="42">
        <v>0</v>
      </c>
      <c r="AO175" s="42">
        <v>0</v>
      </c>
      <c r="AP175" s="42">
        <v>1134</v>
      </c>
      <c r="AQ175" s="42">
        <v>320</v>
      </c>
      <c r="AR175" s="42">
        <v>335</v>
      </c>
      <c r="AS175" s="42">
        <v>286</v>
      </c>
      <c r="AT175" s="42">
        <v>193</v>
      </c>
      <c r="AU175" s="42">
        <v>0</v>
      </c>
      <c r="AV175" s="42">
        <v>0</v>
      </c>
      <c r="AW175" s="42">
        <v>0</v>
      </c>
      <c r="AX175" s="42">
        <v>0</v>
      </c>
      <c r="AY175" s="42">
        <v>0</v>
      </c>
      <c r="AZ175" s="42">
        <v>0</v>
      </c>
      <c r="BA175" s="42">
        <v>0</v>
      </c>
      <c r="BB175" s="42">
        <v>0</v>
      </c>
      <c r="BC175" s="42">
        <v>0</v>
      </c>
      <c r="BD175" s="42">
        <v>0</v>
      </c>
      <c r="BE175" s="42">
        <v>1134</v>
      </c>
      <c r="BF175" s="42">
        <v>320</v>
      </c>
      <c r="BG175" s="42">
        <v>335</v>
      </c>
      <c r="BH175" s="42">
        <v>286</v>
      </c>
      <c r="BI175" s="42">
        <v>193</v>
      </c>
      <c r="BJ175" s="42">
        <v>0</v>
      </c>
      <c r="BK175" s="42">
        <v>0</v>
      </c>
      <c r="BL175" s="42">
        <v>0</v>
      </c>
      <c r="BM175" s="42">
        <v>0</v>
      </c>
      <c r="BN175" s="42">
        <v>0</v>
      </c>
      <c r="BO175" s="42">
        <v>0</v>
      </c>
      <c r="BP175" s="42">
        <v>0</v>
      </c>
      <c r="BQ175" s="42">
        <v>0</v>
      </c>
      <c r="BR175" s="42">
        <v>1134</v>
      </c>
      <c r="BS175" s="42">
        <v>320</v>
      </c>
      <c r="BT175" s="42">
        <v>335</v>
      </c>
      <c r="BU175" s="42">
        <v>286</v>
      </c>
      <c r="BV175" s="42">
        <v>193</v>
      </c>
      <c r="BW175" s="42">
        <v>0</v>
      </c>
      <c r="BX175" s="42">
        <v>0</v>
      </c>
      <c r="BY175" s="42">
        <v>0</v>
      </c>
      <c r="BZ175" s="42">
        <v>0</v>
      </c>
      <c r="CA175" s="42">
        <v>0</v>
      </c>
      <c r="CB175" s="42">
        <v>1134</v>
      </c>
      <c r="CC175" s="42">
        <v>320</v>
      </c>
      <c r="CD175" s="42">
        <v>335</v>
      </c>
      <c r="CE175" s="42">
        <v>286</v>
      </c>
      <c r="CF175" s="42">
        <v>193</v>
      </c>
      <c r="CG175" s="42">
        <v>0</v>
      </c>
      <c r="CH175" s="42">
        <v>0</v>
      </c>
      <c r="CI175" s="42">
        <v>0</v>
      </c>
      <c r="CJ175" s="42">
        <v>0</v>
      </c>
      <c r="CK175" s="42">
        <v>0</v>
      </c>
      <c r="CL175" s="42">
        <v>1134</v>
      </c>
      <c r="CM175" s="42">
        <v>320</v>
      </c>
      <c r="CN175" s="42">
        <v>335</v>
      </c>
      <c r="CO175" s="42">
        <v>286</v>
      </c>
      <c r="CP175" s="42">
        <v>193</v>
      </c>
    </row>
    <row r="176" spans="1:94" ht="18.75" hidden="1" customHeight="1" x14ac:dyDescent="0.2">
      <c r="A176" s="39" t="str">
        <f t="shared" si="170"/>
        <v>6710100302</v>
      </c>
      <c r="B176" s="92"/>
      <c r="C176" s="92"/>
      <c r="D176" s="92"/>
      <c r="E176" s="92"/>
      <c r="F176" s="92"/>
      <c r="G176" s="93" t="s">
        <v>310</v>
      </c>
      <c r="H176" s="48">
        <v>100302</v>
      </c>
      <c r="I176" s="47" t="s">
        <v>146</v>
      </c>
      <c r="J176" s="42">
        <v>0</v>
      </c>
      <c r="K176" s="42">
        <v>38</v>
      </c>
      <c r="L176" s="42">
        <v>11</v>
      </c>
      <c r="M176" s="42">
        <v>13</v>
      </c>
      <c r="N176" s="42">
        <v>10</v>
      </c>
      <c r="O176" s="42">
        <v>4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38</v>
      </c>
      <c r="AB176" s="42">
        <v>11</v>
      </c>
      <c r="AC176" s="42">
        <v>13</v>
      </c>
      <c r="AD176" s="42">
        <v>10</v>
      </c>
      <c r="AE176" s="42">
        <v>4</v>
      </c>
      <c r="AF176" s="42">
        <v>0</v>
      </c>
      <c r="AG176" s="42">
        <v>0</v>
      </c>
      <c r="AH176" s="42">
        <v>0</v>
      </c>
      <c r="AI176" s="42">
        <v>0</v>
      </c>
      <c r="AJ176" s="42">
        <v>0</v>
      </c>
      <c r="AK176" s="42">
        <v>0</v>
      </c>
      <c r="AL176" s="42">
        <v>0</v>
      </c>
      <c r="AM176" s="42">
        <v>0</v>
      </c>
      <c r="AN176" s="42">
        <v>0</v>
      </c>
      <c r="AO176" s="42">
        <v>0</v>
      </c>
      <c r="AP176" s="42">
        <v>38</v>
      </c>
      <c r="AQ176" s="42">
        <v>11</v>
      </c>
      <c r="AR176" s="42">
        <v>13</v>
      </c>
      <c r="AS176" s="42">
        <v>10</v>
      </c>
      <c r="AT176" s="42">
        <v>4</v>
      </c>
      <c r="AU176" s="42">
        <v>0</v>
      </c>
      <c r="AV176" s="42">
        <v>0</v>
      </c>
      <c r="AW176" s="42">
        <v>0</v>
      </c>
      <c r="AX176" s="42">
        <v>0</v>
      </c>
      <c r="AY176" s="42">
        <v>0</v>
      </c>
      <c r="AZ176" s="42">
        <v>0</v>
      </c>
      <c r="BA176" s="42">
        <v>0</v>
      </c>
      <c r="BB176" s="42">
        <v>0</v>
      </c>
      <c r="BC176" s="42">
        <v>0</v>
      </c>
      <c r="BD176" s="42">
        <v>0</v>
      </c>
      <c r="BE176" s="42">
        <v>38</v>
      </c>
      <c r="BF176" s="42">
        <v>11</v>
      </c>
      <c r="BG176" s="42">
        <v>13</v>
      </c>
      <c r="BH176" s="42">
        <v>10</v>
      </c>
      <c r="BI176" s="42">
        <v>4</v>
      </c>
      <c r="BJ176" s="42">
        <v>0</v>
      </c>
      <c r="BK176" s="42">
        <v>0</v>
      </c>
      <c r="BL176" s="42">
        <v>0</v>
      </c>
      <c r="BM176" s="42">
        <v>0</v>
      </c>
      <c r="BN176" s="42">
        <v>0</v>
      </c>
      <c r="BO176" s="42">
        <v>0</v>
      </c>
      <c r="BP176" s="42">
        <v>0</v>
      </c>
      <c r="BQ176" s="42">
        <v>0</v>
      </c>
      <c r="BR176" s="42">
        <v>38</v>
      </c>
      <c r="BS176" s="42">
        <v>11</v>
      </c>
      <c r="BT176" s="42">
        <v>13</v>
      </c>
      <c r="BU176" s="42">
        <v>10</v>
      </c>
      <c r="BV176" s="42">
        <v>4</v>
      </c>
      <c r="BW176" s="42">
        <v>0</v>
      </c>
      <c r="BX176" s="42">
        <v>0</v>
      </c>
      <c r="BY176" s="42">
        <v>0</v>
      </c>
      <c r="BZ176" s="42">
        <v>0</v>
      </c>
      <c r="CA176" s="42">
        <v>0</v>
      </c>
      <c r="CB176" s="42">
        <v>38</v>
      </c>
      <c r="CC176" s="42">
        <v>11</v>
      </c>
      <c r="CD176" s="42">
        <v>13</v>
      </c>
      <c r="CE176" s="42">
        <v>10</v>
      </c>
      <c r="CF176" s="42">
        <v>4</v>
      </c>
      <c r="CG176" s="42">
        <v>0</v>
      </c>
      <c r="CH176" s="42">
        <v>0</v>
      </c>
      <c r="CI176" s="42">
        <v>0</v>
      </c>
      <c r="CJ176" s="42">
        <v>0</v>
      </c>
      <c r="CK176" s="42">
        <v>0</v>
      </c>
      <c r="CL176" s="42">
        <v>38</v>
      </c>
      <c r="CM176" s="42">
        <v>11</v>
      </c>
      <c r="CN176" s="42">
        <v>13</v>
      </c>
      <c r="CO176" s="42">
        <v>10</v>
      </c>
      <c r="CP176" s="42">
        <v>4</v>
      </c>
    </row>
    <row r="177" spans="1:94" ht="18" hidden="1" customHeight="1" x14ac:dyDescent="0.2">
      <c r="A177" s="39" t="str">
        <f t="shared" si="170"/>
        <v>6710100303</v>
      </c>
      <c r="B177" s="92"/>
      <c r="C177" s="92"/>
      <c r="D177" s="92"/>
      <c r="E177" s="92"/>
      <c r="F177" s="92"/>
      <c r="G177" s="93" t="s">
        <v>296</v>
      </c>
      <c r="H177" s="48">
        <v>100303</v>
      </c>
      <c r="I177" s="47" t="s">
        <v>147</v>
      </c>
      <c r="J177" s="42">
        <v>0</v>
      </c>
      <c r="K177" s="42">
        <v>373</v>
      </c>
      <c r="L177" s="42">
        <v>113</v>
      </c>
      <c r="M177" s="42">
        <v>108</v>
      </c>
      <c r="N177" s="42">
        <v>91</v>
      </c>
      <c r="O177" s="42">
        <v>61</v>
      </c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373</v>
      </c>
      <c r="AB177" s="42">
        <v>113</v>
      </c>
      <c r="AC177" s="42">
        <v>108</v>
      </c>
      <c r="AD177" s="42">
        <v>91</v>
      </c>
      <c r="AE177" s="42">
        <v>61</v>
      </c>
      <c r="AF177" s="42">
        <v>0</v>
      </c>
      <c r="AG177" s="42">
        <v>0</v>
      </c>
      <c r="AH177" s="42">
        <v>0</v>
      </c>
      <c r="AI177" s="42">
        <v>0</v>
      </c>
      <c r="AJ177" s="42">
        <v>0</v>
      </c>
      <c r="AK177" s="42">
        <v>0</v>
      </c>
      <c r="AL177" s="42">
        <v>0</v>
      </c>
      <c r="AM177" s="42">
        <v>0</v>
      </c>
      <c r="AN177" s="42">
        <v>0</v>
      </c>
      <c r="AO177" s="42">
        <v>0</v>
      </c>
      <c r="AP177" s="42">
        <v>373</v>
      </c>
      <c r="AQ177" s="42">
        <v>113</v>
      </c>
      <c r="AR177" s="42">
        <v>108</v>
      </c>
      <c r="AS177" s="42">
        <v>91</v>
      </c>
      <c r="AT177" s="42">
        <v>61</v>
      </c>
      <c r="AU177" s="42">
        <v>0</v>
      </c>
      <c r="AV177" s="42">
        <v>0</v>
      </c>
      <c r="AW177" s="42">
        <v>0</v>
      </c>
      <c r="AX177" s="42">
        <v>0</v>
      </c>
      <c r="AY177" s="42">
        <v>0</v>
      </c>
      <c r="AZ177" s="42">
        <v>0</v>
      </c>
      <c r="BA177" s="42">
        <v>0</v>
      </c>
      <c r="BB177" s="42">
        <v>0</v>
      </c>
      <c r="BC177" s="42">
        <v>0</v>
      </c>
      <c r="BD177" s="42">
        <v>0</v>
      </c>
      <c r="BE177" s="42">
        <v>373</v>
      </c>
      <c r="BF177" s="42">
        <v>113</v>
      </c>
      <c r="BG177" s="42">
        <v>108</v>
      </c>
      <c r="BH177" s="42">
        <v>91</v>
      </c>
      <c r="BI177" s="42">
        <v>61</v>
      </c>
      <c r="BJ177" s="42">
        <v>0</v>
      </c>
      <c r="BK177" s="42">
        <v>0</v>
      </c>
      <c r="BL177" s="42">
        <v>0</v>
      </c>
      <c r="BM177" s="42">
        <v>0</v>
      </c>
      <c r="BN177" s="42">
        <v>0</v>
      </c>
      <c r="BO177" s="42">
        <v>0</v>
      </c>
      <c r="BP177" s="42">
        <v>0</v>
      </c>
      <c r="BQ177" s="42">
        <v>0</v>
      </c>
      <c r="BR177" s="42">
        <v>373</v>
      </c>
      <c r="BS177" s="42">
        <v>113</v>
      </c>
      <c r="BT177" s="42">
        <v>108</v>
      </c>
      <c r="BU177" s="42">
        <v>91</v>
      </c>
      <c r="BV177" s="42">
        <v>61</v>
      </c>
      <c r="BW177" s="42">
        <v>0</v>
      </c>
      <c r="BX177" s="42">
        <v>0</v>
      </c>
      <c r="BY177" s="42">
        <v>0</v>
      </c>
      <c r="BZ177" s="42">
        <v>0</v>
      </c>
      <c r="CA177" s="42">
        <v>0</v>
      </c>
      <c r="CB177" s="42">
        <v>373</v>
      </c>
      <c r="CC177" s="42">
        <v>113</v>
      </c>
      <c r="CD177" s="42">
        <v>108</v>
      </c>
      <c r="CE177" s="42">
        <v>91</v>
      </c>
      <c r="CF177" s="42">
        <v>61</v>
      </c>
      <c r="CG177" s="42">
        <v>0</v>
      </c>
      <c r="CH177" s="42">
        <v>0</v>
      </c>
      <c r="CI177" s="42">
        <v>0</v>
      </c>
      <c r="CJ177" s="42">
        <v>0</v>
      </c>
      <c r="CK177" s="42">
        <v>0</v>
      </c>
      <c r="CL177" s="42">
        <v>373</v>
      </c>
      <c r="CM177" s="42">
        <v>113</v>
      </c>
      <c r="CN177" s="42">
        <v>108</v>
      </c>
      <c r="CO177" s="42">
        <v>91</v>
      </c>
      <c r="CP177" s="42">
        <v>61</v>
      </c>
    </row>
    <row r="178" spans="1:94" hidden="1" x14ac:dyDescent="0.2">
      <c r="A178" s="39" t="str">
        <f t="shared" si="170"/>
        <v>6710100304</v>
      </c>
      <c r="B178" s="92"/>
      <c r="C178" s="92"/>
      <c r="D178" s="92"/>
      <c r="E178" s="92"/>
      <c r="F178" s="92"/>
      <c r="G178" s="93" t="s">
        <v>300</v>
      </c>
      <c r="H178" s="48">
        <v>100304</v>
      </c>
      <c r="I178" s="47" t="s">
        <v>148</v>
      </c>
      <c r="J178" s="42">
        <v>0</v>
      </c>
      <c r="K178" s="42">
        <v>19</v>
      </c>
      <c r="L178" s="42">
        <v>7</v>
      </c>
      <c r="M178" s="42">
        <v>6</v>
      </c>
      <c r="N178" s="42">
        <v>5</v>
      </c>
      <c r="O178" s="42">
        <v>1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19</v>
      </c>
      <c r="AB178" s="42">
        <v>7</v>
      </c>
      <c r="AC178" s="42">
        <v>6</v>
      </c>
      <c r="AD178" s="42">
        <v>5</v>
      </c>
      <c r="AE178" s="42">
        <v>1</v>
      </c>
      <c r="AF178" s="42">
        <v>0</v>
      </c>
      <c r="AG178" s="42">
        <v>0</v>
      </c>
      <c r="AH178" s="42">
        <v>0</v>
      </c>
      <c r="AI178" s="42">
        <v>0</v>
      </c>
      <c r="AJ178" s="42">
        <v>0</v>
      </c>
      <c r="AK178" s="42">
        <v>0</v>
      </c>
      <c r="AL178" s="42">
        <v>0</v>
      </c>
      <c r="AM178" s="42">
        <v>0</v>
      </c>
      <c r="AN178" s="42">
        <v>0</v>
      </c>
      <c r="AO178" s="42">
        <v>0</v>
      </c>
      <c r="AP178" s="42">
        <v>19</v>
      </c>
      <c r="AQ178" s="42">
        <v>7</v>
      </c>
      <c r="AR178" s="42">
        <v>6</v>
      </c>
      <c r="AS178" s="42">
        <v>5</v>
      </c>
      <c r="AT178" s="42">
        <v>1</v>
      </c>
      <c r="AU178" s="42">
        <v>0</v>
      </c>
      <c r="AV178" s="42">
        <v>0</v>
      </c>
      <c r="AW178" s="42">
        <v>0</v>
      </c>
      <c r="AX178" s="42">
        <v>0</v>
      </c>
      <c r="AY178" s="42">
        <v>0</v>
      </c>
      <c r="AZ178" s="42">
        <v>0</v>
      </c>
      <c r="BA178" s="42">
        <v>0</v>
      </c>
      <c r="BB178" s="42">
        <v>0</v>
      </c>
      <c r="BC178" s="42">
        <v>0</v>
      </c>
      <c r="BD178" s="42">
        <v>0</v>
      </c>
      <c r="BE178" s="42">
        <v>19</v>
      </c>
      <c r="BF178" s="42">
        <v>7</v>
      </c>
      <c r="BG178" s="42">
        <v>6</v>
      </c>
      <c r="BH178" s="42">
        <v>5</v>
      </c>
      <c r="BI178" s="42">
        <v>1</v>
      </c>
      <c r="BJ178" s="42">
        <v>0</v>
      </c>
      <c r="BK178" s="42">
        <v>0</v>
      </c>
      <c r="BL178" s="42">
        <v>0</v>
      </c>
      <c r="BM178" s="42">
        <v>0</v>
      </c>
      <c r="BN178" s="42">
        <v>0</v>
      </c>
      <c r="BO178" s="42">
        <v>0</v>
      </c>
      <c r="BP178" s="42">
        <v>0</v>
      </c>
      <c r="BQ178" s="42">
        <v>0</v>
      </c>
      <c r="BR178" s="42">
        <v>19</v>
      </c>
      <c r="BS178" s="42">
        <v>7</v>
      </c>
      <c r="BT178" s="42">
        <v>6</v>
      </c>
      <c r="BU178" s="42">
        <v>5</v>
      </c>
      <c r="BV178" s="42">
        <v>1</v>
      </c>
      <c r="BW178" s="42">
        <v>0</v>
      </c>
      <c r="BX178" s="42">
        <v>0</v>
      </c>
      <c r="BY178" s="42">
        <v>0</v>
      </c>
      <c r="BZ178" s="42">
        <v>0</v>
      </c>
      <c r="CA178" s="42">
        <v>0</v>
      </c>
      <c r="CB178" s="42">
        <v>19</v>
      </c>
      <c r="CC178" s="42">
        <v>7</v>
      </c>
      <c r="CD178" s="42">
        <v>6</v>
      </c>
      <c r="CE178" s="42">
        <v>5</v>
      </c>
      <c r="CF178" s="42">
        <v>1</v>
      </c>
      <c r="CG178" s="42">
        <v>0</v>
      </c>
      <c r="CH178" s="42">
        <v>0</v>
      </c>
      <c r="CI178" s="42">
        <v>0</v>
      </c>
      <c r="CJ178" s="42">
        <v>0</v>
      </c>
      <c r="CK178" s="42">
        <v>0</v>
      </c>
      <c r="CL178" s="42">
        <v>19</v>
      </c>
      <c r="CM178" s="42">
        <v>7</v>
      </c>
      <c r="CN178" s="42">
        <v>6</v>
      </c>
      <c r="CO178" s="42">
        <v>5</v>
      </c>
      <c r="CP178" s="42">
        <v>1</v>
      </c>
    </row>
    <row r="179" spans="1:94" ht="18.75" hidden="1" customHeight="1" x14ac:dyDescent="0.2">
      <c r="A179" s="39" t="str">
        <f t="shared" si="170"/>
        <v>6710100306</v>
      </c>
      <c r="B179" s="92"/>
      <c r="C179" s="92"/>
      <c r="D179" s="92"/>
      <c r="E179" s="92"/>
      <c r="F179" s="92"/>
      <c r="G179" s="93" t="s">
        <v>317</v>
      </c>
      <c r="H179" s="48" t="s">
        <v>149</v>
      </c>
      <c r="I179" s="47" t="s">
        <v>150</v>
      </c>
      <c r="J179" s="42">
        <v>0</v>
      </c>
      <c r="K179" s="42">
        <v>91</v>
      </c>
      <c r="L179" s="42">
        <v>42</v>
      </c>
      <c r="M179" s="42">
        <v>22</v>
      </c>
      <c r="N179" s="42">
        <v>10</v>
      </c>
      <c r="O179" s="42">
        <v>17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91</v>
      </c>
      <c r="AB179" s="42">
        <v>42</v>
      </c>
      <c r="AC179" s="42">
        <v>22</v>
      </c>
      <c r="AD179" s="42">
        <v>10</v>
      </c>
      <c r="AE179" s="42">
        <v>17</v>
      </c>
      <c r="AF179" s="42">
        <v>0</v>
      </c>
      <c r="AG179" s="42">
        <v>0</v>
      </c>
      <c r="AH179" s="42">
        <v>0</v>
      </c>
      <c r="AI179" s="42">
        <v>0</v>
      </c>
      <c r="AJ179" s="42">
        <v>0</v>
      </c>
      <c r="AK179" s="42">
        <v>0</v>
      </c>
      <c r="AL179" s="42">
        <v>0</v>
      </c>
      <c r="AM179" s="42">
        <v>0</v>
      </c>
      <c r="AN179" s="42">
        <v>0</v>
      </c>
      <c r="AO179" s="42">
        <v>0</v>
      </c>
      <c r="AP179" s="42">
        <v>91</v>
      </c>
      <c r="AQ179" s="42">
        <v>42</v>
      </c>
      <c r="AR179" s="42">
        <v>22</v>
      </c>
      <c r="AS179" s="42">
        <v>10</v>
      </c>
      <c r="AT179" s="42">
        <v>17</v>
      </c>
      <c r="AU179" s="42">
        <v>0</v>
      </c>
      <c r="AV179" s="42">
        <v>0</v>
      </c>
      <c r="AW179" s="42">
        <v>0</v>
      </c>
      <c r="AX179" s="42">
        <v>0</v>
      </c>
      <c r="AY179" s="42">
        <v>0</v>
      </c>
      <c r="AZ179" s="42">
        <v>0</v>
      </c>
      <c r="BA179" s="42">
        <v>0</v>
      </c>
      <c r="BB179" s="42">
        <v>0</v>
      </c>
      <c r="BC179" s="42">
        <v>0</v>
      </c>
      <c r="BD179" s="42">
        <v>0</v>
      </c>
      <c r="BE179" s="42">
        <v>91</v>
      </c>
      <c r="BF179" s="42">
        <v>42</v>
      </c>
      <c r="BG179" s="42">
        <v>22</v>
      </c>
      <c r="BH179" s="42">
        <v>10</v>
      </c>
      <c r="BI179" s="42">
        <v>17</v>
      </c>
      <c r="BJ179" s="42">
        <v>0</v>
      </c>
      <c r="BK179" s="42">
        <v>0</v>
      </c>
      <c r="BL179" s="42">
        <v>0</v>
      </c>
      <c r="BM179" s="42">
        <v>0</v>
      </c>
      <c r="BN179" s="42">
        <v>0</v>
      </c>
      <c r="BO179" s="42">
        <v>0</v>
      </c>
      <c r="BP179" s="42">
        <v>0</v>
      </c>
      <c r="BQ179" s="42">
        <v>0</v>
      </c>
      <c r="BR179" s="42">
        <v>91</v>
      </c>
      <c r="BS179" s="42">
        <v>42</v>
      </c>
      <c r="BT179" s="42">
        <v>22</v>
      </c>
      <c r="BU179" s="42">
        <v>10</v>
      </c>
      <c r="BV179" s="42">
        <v>17</v>
      </c>
      <c r="BW179" s="42">
        <v>0</v>
      </c>
      <c r="BX179" s="42">
        <v>0</v>
      </c>
      <c r="BY179" s="42">
        <v>0</v>
      </c>
      <c r="BZ179" s="42">
        <v>0</v>
      </c>
      <c r="CA179" s="42">
        <v>0</v>
      </c>
      <c r="CB179" s="42">
        <v>91</v>
      </c>
      <c r="CC179" s="42">
        <v>42</v>
      </c>
      <c r="CD179" s="42">
        <v>22</v>
      </c>
      <c r="CE179" s="42">
        <v>10</v>
      </c>
      <c r="CF179" s="42">
        <v>17</v>
      </c>
      <c r="CG179" s="42">
        <v>0</v>
      </c>
      <c r="CH179" s="42">
        <v>0</v>
      </c>
      <c r="CI179" s="42">
        <v>0</v>
      </c>
      <c r="CJ179" s="42">
        <v>0</v>
      </c>
      <c r="CK179" s="42">
        <v>0</v>
      </c>
      <c r="CL179" s="42">
        <v>91</v>
      </c>
      <c r="CM179" s="42">
        <v>42</v>
      </c>
      <c r="CN179" s="42">
        <v>22</v>
      </c>
      <c r="CO179" s="42">
        <v>10</v>
      </c>
      <c r="CP179" s="42">
        <v>17</v>
      </c>
    </row>
    <row r="180" spans="1:94" ht="22.5" hidden="1" customHeight="1" x14ac:dyDescent="0.2">
      <c r="A180" s="39" t="str">
        <f t="shared" si="170"/>
        <v>6710100307</v>
      </c>
      <c r="B180" s="92"/>
      <c r="C180" s="92"/>
      <c r="D180" s="92"/>
      <c r="E180" s="92"/>
      <c r="F180" s="92"/>
      <c r="G180" s="93"/>
      <c r="H180" s="48" t="s">
        <v>151</v>
      </c>
      <c r="I180" s="47" t="s">
        <v>152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0</v>
      </c>
      <c r="AB180" s="42">
        <v>0</v>
      </c>
      <c r="AC180" s="42">
        <v>0</v>
      </c>
      <c r="AD180" s="42">
        <v>0</v>
      </c>
      <c r="AE180" s="42">
        <v>0</v>
      </c>
      <c r="AF180" s="42">
        <v>0</v>
      </c>
      <c r="AG180" s="42">
        <v>0</v>
      </c>
      <c r="AH180" s="42">
        <v>0</v>
      </c>
      <c r="AI180" s="42">
        <v>0</v>
      </c>
      <c r="AJ180" s="42">
        <v>0</v>
      </c>
      <c r="AK180" s="42">
        <v>0</v>
      </c>
      <c r="AL180" s="42">
        <v>0</v>
      </c>
      <c r="AM180" s="42"/>
      <c r="AN180" s="42">
        <v>0</v>
      </c>
      <c r="AO180" s="42"/>
      <c r="AP180" s="42">
        <v>0</v>
      </c>
      <c r="AQ180" s="42">
        <v>0</v>
      </c>
      <c r="AR180" s="42">
        <v>0</v>
      </c>
      <c r="AS180" s="42">
        <v>0</v>
      </c>
      <c r="AT180" s="42">
        <v>0</v>
      </c>
      <c r="AU180" s="42">
        <v>0</v>
      </c>
      <c r="AV180" s="42">
        <v>0</v>
      </c>
      <c r="AW180" s="42">
        <v>0</v>
      </c>
      <c r="AX180" s="42">
        <v>0</v>
      </c>
      <c r="AY180" s="42">
        <v>0</v>
      </c>
      <c r="AZ180" s="42">
        <v>0</v>
      </c>
      <c r="BA180" s="42">
        <v>0</v>
      </c>
      <c r="BB180" s="42"/>
      <c r="BC180" s="42">
        <v>0</v>
      </c>
      <c r="BD180" s="42"/>
      <c r="BE180" s="42">
        <v>0</v>
      </c>
      <c r="BF180" s="42">
        <v>0</v>
      </c>
      <c r="BG180" s="42">
        <v>0</v>
      </c>
      <c r="BH180" s="42">
        <v>0</v>
      </c>
      <c r="BI180" s="42">
        <v>0</v>
      </c>
      <c r="BJ180" s="42">
        <v>0</v>
      </c>
      <c r="BK180" s="42">
        <v>0</v>
      </c>
      <c r="BL180" s="42">
        <v>0</v>
      </c>
      <c r="BM180" s="42">
        <v>0</v>
      </c>
      <c r="BN180" s="42">
        <v>0</v>
      </c>
      <c r="BO180" s="42">
        <v>0</v>
      </c>
      <c r="BP180" s="42">
        <v>0</v>
      </c>
      <c r="BQ180" s="42">
        <v>0</v>
      </c>
      <c r="BR180" s="42">
        <v>0</v>
      </c>
      <c r="BS180" s="42">
        <v>0</v>
      </c>
      <c r="BT180" s="42">
        <v>0</v>
      </c>
      <c r="BU180" s="42">
        <v>0</v>
      </c>
      <c r="BV180" s="42">
        <v>0</v>
      </c>
      <c r="BW180" s="42">
        <v>0</v>
      </c>
      <c r="BX180" s="42">
        <v>0</v>
      </c>
      <c r="BY180" s="42">
        <v>0</v>
      </c>
      <c r="BZ180" s="42">
        <v>0</v>
      </c>
      <c r="CA180" s="42">
        <v>0</v>
      </c>
      <c r="CB180" s="42">
        <v>0</v>
      </c>
      <c r="CC180" s="42">
        <v>0</v>
      </c>
      <c r="CD180" s="42">
        <v>0</v>
      </c>
      <c r="CE180" s="42">
        <v>0</v>
      </c>
      <c r="CF180" s="42">
        <v>0</v>
      </c>
      <c r="CG180" s="42">
        <v>0</v>
      </c>
      <c r="CH180" s="42">
        <v>0</v>
      </c>
      <c r="CI180" s="42">
        <v>0</v>
      </c>
      <c r="CJ180" s="42">
        <v>0</v>
      </c>
      <c r="CK180" s="42">
        <v>0</v>
      </c>
      <c r="CL180" s="42">
        <v>0</v>
      </c>
      <c r="CM180" s="42">
        <v>0</v>
      </c>
      <c r="CN180" s="42">
        <v>0</v>
      </c>
      <c r="CO180" s="42">
        <v>0</v>
      </c>
      <c r="CP180" s="42">
        <v>0</v>
      </c>
    </row>
    <row r="181" spans="1:94" x14ac:dyDescent="0.2">
      <c r="A181" s="30" t="str">
        <f t="shared" si="170"/>
        <v>671020</v>
      </c>
      <c r="B181" s="92"/>
      <c r="C181" s="92"/>
      <c r="D181" s="92"/>
      <c r="E181" s="92" t="s">
        <v>97</v>
      </c>
      <c r="F181" s="92"/>
      <c r="G181" s="92"/>
      <c r="H181" s="53" t="s">
        <v>97</v>
      </c>
      <c r="I181" s="38" t="s">
        <v>98</v>
      </c>
      <c r="J181" s="33">
        <f t="shared" ref="J181:AL181" si="186">+J182+J192+J193+J198+J201+SUM(J204:J212)</f>
        <v>0</v>
      </c>
      <c r="K181" s="33">
        <f t="shared" si="186"/>
        <v>8111</v>
      </c>
      <c r="L181" s="33">
        <f t="shared" si="186"/>
        <v>2073</v>
      </c>
      <c r="M181" s="33">
        <f t="shared" si="186"/>
        <v>2625</v>
      </c>
      <c r="N181" s="33">
        <f t="shared" si="186"/>
        <v>1960</v>
      </c>
      <c r="O181" s="33">
        <f t="shared" si="186"/>
        <v>1453</v>
      </c>
      <c r="P181" s="33">
        <f t="shared" si="186"/>
        <v>529</v>
      </c>
      <c r="Q181" s="33">
        <f t="shared" si="186"/>
        <v>357</v>
      </c>
      <c r="R181" s="33">
        <f t="shared" si="186"/>
        <v>886</v>
      </c>
      <c r="S181" s="33">
        <f t="shared" si="186"/>
        <v>0</v>
      </c>
      <c r="T181" s="33">
        <f t="shared" si="186"/>
        <v>0</v>
      </c>
      <c r="U181" s="33">
        <f t="shared" si="186"/>
        <v>0</v>
      </c>
      <c r="V181" s="33">
        <f t="shared" si="186"/>
        <v>0</v>
      </c>
      <c r="W181" s="33">
        <f t="shared" si="186"/>
        <v>0</v>
      </c>
      <c r="X181" s="33">
        <f t="shared" si="186"/>
        <v>0</v>
      </c>
      <c r="Y181" s="33">
        <f t="shared" si="186"/>
        <v>0</v>
      </c>
      <c r="Z181" s="33">
        <f t="shared" si="186"/>
        <v>0</v>
      </c>
      <c r="AA181" s="33">
        <f t="shared" si="186"/>
        <v>8111</v>
      </c>
      <c r="AB181" s="33">
        <f t="shared" si="186"/>
        <v>2073</v>
      </c>
      <c r="AC181" s="33">
        <f t="shared" si="186"/>
        <v>2625</v>
      </c>
      <c r="AD181" s="33">
        <f t="shared" si="186"/>
        <v>1960</v>
      </c>
      <c r="AE181" s="33">
        <f t="shared" si="186"/>
        <v>1453</v>
      </c>
      <c r="AF181" s="33">
        <f t="shared" si="186"/>
        <v>529</v>
      </c>
      <c r="AG181" s="33">
        <f t="shared" si="186"/>
        <v>357</v>
      </c>
      <c r="AH181" s="33">
        <f t="shared" si="186"/>
        <v>886</v>
      </c>
      <c r="AI181" s="33">
        <f t="shared" si="186"/>
        <v>0</v>
      </c>
      <c r="AJ181" s="33">
        <f t="shared" si="186"/>
        <v>0</v>
      </c>
      <c r="AK181" s="33">
        <f t="shared" si="186"/>
        <v>0</v>
      </c>
      <c r="AL181" s="33">
        <f t="shared" si="186"/>
        <v>0</v>
      </c>
      <c r="AM181" s="33"/>
      <c r="AN181" s="33">
        <f>+AN182+AN192+AN193+AN198+AN201+SUM(AN204:AN212)</f>
        <v>0</v>
      </c>
      <c r="AO181" s="33"/>
      <c r="AP181" s="33">
        <f>+AP182+AP192+AP193+AP198+AP201+SUM(AP204:AP212)</f>
        <v>8111</v>
      </c>
      <c r="AQ181" s="33">
        <f>+AQ182+AQ192+AQ193+AQ198+AQ201+SUM(AQ204:AQ212)</f>
        <v>2073</v>
      </c>
      <c r="AR181" s="33">
        <f>+AR182+AR192+AR193+AR198+AR201+SUM(AR204:AR212)</f>
        <v>2625</v>
      </c>
      <c r="AS181" s="33">
        <f>+AS182+AS192+AS193+AS198+AS201+SUM(AS204:AS212)</f>
        <v>1960</v>
      </c>
      <c r="AT181" s="33">
        <f>+AT182+AT192+AT193+AT198+AT201+SUM(AT204:AT212)</f>
        <v>1453</v>
      </c>
      <c r="AU181" s="42">
        <v>348</v>
      </c>
      <c r="AV181" s="42">
        <v>357</v>
      </c>
      <c r="AW181" s="42">
        <v>705</v>
      </c>
      <c r="AX181" s="33">
        <f>+AX182+AX192+AX193+AX198+AX201+SUM(AX204:AX212)</f>
        <v>0</v>
      </c>
      <c r="AY181" s="33">
        <f>+AY182+AY192+AY193+AY198+AY201+SUM(AY204:AY212)</f>
        <v>0</v>
      </c>
      <c r="AZ181" s="33">
        <f>+AZ182+AZ192+AZ193+AZ198+AZ201+SUM(AZ204:AZ212)</f>
        <v>0</v>
      </c>
      <c r="BA181" s="33">
        <f>+BA182+BA192+BA193+BA198+BA201+SUM(BA204:BA212)</f>
        <v>0</v>
      </c>
      <c r="BB181" s="33"/>
      <c r="BC181" s="33">
        <f>+BC182+BC192+BC193+BC198+BC201+SUM(BC204:BC212)</f>
        <v>0</v>
      </c>
      <c r="BD181" s="33"/>
      <c r="BE181" s="33">
        <f>+BE182+BE192+BE193+BE198+BE201+SUM(BE204:BE212)</f>
        <v>8111</v>
      </c>
      <c r="BF181" s="33">
        <f>+BF182+BF192+BF193+BF198+BF201+SUM(BF204:BF212)</f>
        <v>2073</v>
      </c>
      <c r="BG181" s="33">
        <f>+BG182+BG192+BG193+BG198+BG201+SUM(BG204:BG212)</f>
        <v>2625</v>
      </c>
      <c r="BH181" s="33">
        <f>+BH182+BH192+BH193+BH198+BH201+SUM(BH204:BH212)</f>
        <v>1960</v>
      </c>
      <c r="BI181" s="33">
        <f>+BI182+BI192+BI193+BI198+BI201+SUM(BI204:BI212)</f>
        <v>1453</v>
      </c>
      <c r="BJ181" s="42">
        <v>348</v>
      </c>
      <c r="BK181" s="42">
        <v>357</v>
      </c>
      <c r="BL181" s="42">
        <v>705</v>
      </c>
      <c r="BM181" s="33">
        <f t="shared" ref="BM181:CP181" si="187">+BM182+BM192+BM193+BM198+BM201+SUM(BM204:BM212)</f>
        <v>0</v>
      </c>
      <c r="BN181" s="33">
        <f t="shared" si="187"/>
        <v>0</v>
      </c>
      <c r="BO181" s="33">
        <f t="shared" si="187"/>
        <v>0</v>
      </c>
      <c r="BP181" s="33">
        <f t="shared" si="187"/>
        <v>0</v>
      </c>
      <c r="BQ181" s="33">
        <f t="shared" si="187"/>
        <v>0</v>
      </c>
      <c r="BR181" s="33">
        <f t="shared" si="187"/>
        <v>8111</v>
      </c>
      <c r="BS181" s="33">
        <f t="shared" si="187"/>
        <v>2073</v>
      </c>
      <c r="BT181" s="33">
        <f t="shared" si="187"/>
        <v>2625</v>
      </c>
      <c r="BU181" s="33">
        <f t="shared" si="187"/>
        <v>1960</v>
      </c>
      <c r="BV181" s="33">
        <f t="shared" si="187"/>
        <v>1453</v>
      </c>
      <c r="BW181" s="33">
        <f t="shared" si="187"/>
        <v>0</v>
      </c>
      <c r="BX181" s="33">
        <f t="shared" si="187"/>
        <v>0</v>
      </c>
      <c r="BY181" s="33">
        <f t="shared" si="187"/>
        <v>0</v>
      </c>
      <c r="BZ181" s="33">
        <f t="shared" si="187"/>
        <v>0</v>
      </c>
      <c r="CA181" s="33">
        <f t="shared" si="187"/>
        <v>0</v>
      </c>
      <c r="CB181" s="33">
        <f t="shared" si="187"/>
        <v>8111</v>
      </c>
      <c r="CC181" s="33">
        <f t="shared" si="187"/>
        <v>2073</v>
      </c>
      <c r="CD181" s="33">
        <f t="shared" si="187"/>
        <v>2625</v>
      </c>
      <c r="CE181" s="33">
        <f t="shared" si="187"/>
        <v>1960</v>
      </c>
      <c r="CF181" s="33">
        <f t="shared" si="187"/>
        <v>1453</v>
      </c>
      <c r="CG181" s="33">
        <f t="shared" si="187"/>
        <v>0</v>
      </c>
      <c r="CH181" s="33">
        <f t="shared" si="187"/>
        <v>0</v>
      </c>
      <c r="CI181" s="33">
        <f t="shared" si="187"/>
        <v>0</v>
      </c>
      <c r="CJ181" s="33">
        <f t="shared" si="187"/>
        <v>0</v>
      </c>
      <c r="CK181" s="33">
        <f t="shared" si="187"/>
        <v>0</v>
      </c>
      <c r="CL181" s="33">
        <f t="shared" si="187"/>
        <v>8111</v>
      </c>
      <c r="CM181" s="33">
        <f t="shared" si="187"/>
        <v>2073</v>
      </c>
      <c r="CN181" s="33">
        <f t="shared" si="187"/>
        <v>2625</v>
      </c>
      <c r="CO181" s="33">
        <f t="shared" si="187"/>
        <v>1960</v>
      </c>
      <c r="CP181" s="33">
        <f t="shared" si="187"/>
        <v>1453</v>
      </c>
    </row>
    <row r="182" spans="1:94" hidden="1" x14ac:dyDescent="0.2">
      <c r="A182" s="30" t="str">
        <f t="shared" si="170"/>
        <v>67102001</v>
      </c>
      <c r="B182" s="92"/>
      <c r="C182" s="92"/>
      <c r="D182" s="92"/>
      <c r="E182" s="92"/>
      <c r="F182" s="92" t="s">
        <v>93</v>
      </c>
      <c r="G182" s="92"/>
      <c r="H182" s="53">
        <v>2001</v>
      </c>
      <c r="I182" s="32" t="s">
        <v>153</v>
      </c>
      <c r="J182" s="33">
        <f t="shared" ref="J182:AL182" si="188">SUM(J183:J191)</f>
        <v>0</v>
      </c>
      <c r="K182" s="33">
        <f t="shared" si="188"/>
        <v>5368</v>
      </c>
      <c r="L182" s="33">
        <f t="shared" si="188"/>
        <v>1297</v>
      </c>
      <c r="M182" s="33">
        <f t="shared" si="188"/>
        <v>1429</v>
      </c>
      <c r="N182" s="33">
        <f t="shared" si="188"/>
        <v>1459</v>
      </c>
      <c r="O182" s="33">
        <f t="shared" si="188"/>
        <v>1183</v>
      </c>
      <c r="P182" s="33">
        <f t="shared" si="188"/>
        <v>398</v>
      </c>
      <c r="Q182" s="33">
        <f t="shared" si="188"/>
        <v>306</v>
      </c>
      <c r="R182" s="33">
        <f t="shared" si="188"/>
        <v>704</v>
      </c>
      <c r="S182" s="33">
        <f t="shared" si="188"/>
        <v>0</v>
      </c>
      <c r="T182" s="33">
        <f t="shared" si="188"/>
        <v>0</v>
      </c>
      <c r="U182" s="33">
        <f t="shared" si="188"/>
        <v>0</v>
      </c>
      <c r="V182" s="33">
        <f t="shared" si="188"/>
        <v>0</v>
      </c>
      <c r="W182" s="33">
        <f t="shared" si="188"/>
        <v>0</v>
      </c>
      <c r="X182" s="33">
        <f t="shared" si="188"/>
        <v>0</v>
      </c>
      <c r="Y182" s="33">
        <f t="shared" si="188"/>
        <v>0</v>
      </c>
      <c r="Z182" s="33">
        <f t="shared" si="188"/>
        <v>0</v>
      </c>
      <c r="AA182" s="33">
        <f t="shared" si="188"/>
        <v>5368</v>
      </c>
      <c r="AB182" s="33">
        <f t="shared" si="188"/>
        <v>1297</v>
      </c>
      <c r="AC182" s="33">
        <f t="shared" si="188"/>
        <v>1429</v>
      </c>
      <c r="AD182" s="33">
        <f t="shared" si="188"/>
        <v>1459</v>
      </c>
      <c r="AE182" s="33">
        <f t="shared" si="188"/>
        <v>1183</v>
      </c>
      <c r="AF182" s="33">
        <f t="shared" si="188"/>
        <v>398</v>
      </c>
      <c r="AG182" s="33">
        <f t="shared" si="188"/>
        <v>306</v>
      </c>
      <c r="AH182" s="33">
        <f t="shared" si="188"/>
        <v>704</v>
      </c>
      <c r="AI182" s="33">
        <f t="shared" si="188"/>
        <v>0</v>
      </c>
      <c r="AJ182" s="33">
        <f t="shared" si="188"/>
        <v>0</v>
      </c>
      <c r="AK182" s="33">
        <f t="shared" si="188"/>
        <v>0</v>
      </c>
      <c r="AL182" s="33">
        <f t="shared" si="188"/>
        <v>0</v>
      </c>
      <c r="AM182" s="33"/>
      <c r="AN182" s="33">
        <f>SUM(AN183:AN191)</f>
        <v>0</v>
      </c>
      <c r="AO182" s="33"/>
      <c r="AP182" s="33">
        <f>SUM(AP183:AP191)</f>
        <v>5368</v>
      </c>
      <c r="AQ182" s="33">
        <f>SUM(AQ183:AQ191)</f>
        <v>1297</v>
      </c>
      <c r="AR182" s="33">
        <f>SUM(AR183:AR191)</f>
        <v>1429</v>
      </c>
      <c r="AS182" s="33">
        <f>SUM(AS183:AS191)</f>
        <v>1459</v>
      </c>
      <c r="AT182" s="33">
        <f>SUM(AT183:AT191)</f>
        <v>1183</v>
      </c>
      <c r="AU182" s="42">
        <v>298</v>
      </c>
      <c r="AV182" s="42">
        <v>306</v>
      </c>
      <c r="AW182" s="42">
        <v>604</v>
      </c>
      <c r="AX182" s="33">
        <f>SUM(AX183:AX191)</f>
        <v>0</v>
      </c>
      <c r="AY182" s="33">
        <f>SUM(AY183:AY191)</f>
        <v>0</v>
      </c>
      <c r="AZ182" s="33">
        <f>SUM(AZ183:AZ191)</f>
        <v>0</v>
      </c>
      <c r="BA182" s="33">
        <f>SUM(BA183:BA191)</f>
        <v>0</v>
      </c>
      <c r="BB182" s="33"/>
      <c r="BC182" s="33">
        <f>SUM(BC183:BC191)</f>
        <v>0</v>
      </c>
      <c r="BD182" s="33"/>
      <c r="BE182" s="33">
        <f>SUM(BE183:BE191)</f>
        <v>5368</v>
      </c>
      <c r="BF182" s="33">
        <f>SUM(BF183:BF191)</f>
        <v>1297</v>
      </c>
      <c r="BG182" s="33">
        <f>SUM(BG183:BG191)</f>
        <v>1429</v>
      </c>
      <c r="BH182" s="33">
        <f>SUM(BH183:BH191)</f>
        <v>1459</v>
      </c>
      <c r="BI182" s="33">
        <f>SUM(BI183:BI191)</f>
        <v>1183</v>
      </c>
      <c r="BJ182" s="42">
        <v>298</v>
      </c>
      <c r="BK182" s="42">
        <v>306</v>
      </c>
      <c r="BL182" s="42">
        <v>604</v>
      </c>
      <c r="BM182" s="33">
        <f t="shared" ref="BM182:CP182" si="189">SUM(BM183:BM191)</f>
        <v>0</v>
      </c>
      <c r="BN182" s="33">
        <f t="shared" si="189"/>
        <v>0</v>
      </c>
      <c r="BO182" s="33">
        <f t="shared" si="189"/>
        <v>0</v>
      </c>
      <c r="BP182" s="33">
        <f t="shared" si="189"/>
        <v>0</v>
      </c>
      <c r="BQ182" s="33">
        <f t="shared" si="189"/>
        <v>0</v>
      </c>
      <c r="BR182" s="33">
        <f t="shared" si="189"/>
        <v>5368</v>
      </c>
      <c r="BS182" s="33">
        <f t="shared" si="189"/>
        <v>1297</v>
      </c>
      <c r="BT182" s="33">
        <f t="shared" si="189"/>
        <v>1429</v>
      </c>
      <c r="BU182" s="33">
        <f t="shared" si="189"/>
        <v>1459</v>
      </c>
      <c r="BV182" s="33">
        <f t="shared" si="189"/>
        <v>1183</v>
      </c>
      <c r="BW182" s="33">
        <f t="shared" si="189"/>
        <v>0</v>
      </c>
      <c r="BX182" s="33">
        <f t="shared" si="189"/>
        <v>0</v>
      </c>
      <c r="BY182" s="33">
        <f t="shared" si="189"/>
        <v>0</v>
      </c>
      <c r="BZ182" s="33">
        <f t="shared" si="189"/>
        <v>0</v>
      </c>
      <c r="CA182" s="33">
        <f t="shared" si="189"/>
        <v>0</v>
      </c>
      <c r="CB182" s="33">
        <f t="shared" si="189"/>
        <v>5368</v>
      </c>
      <c r="CC182" s="33">
        <f t="shared" si="189"/>
        <v>1297</v>
      </c>
      <c r="CD182" s="33">
        <f t="shared" si="189"/>
        <v>1429</v>
      </c>
      <c r="CE182" s="33">
        <f t="shared" si="189"/>
        <v>1459</v>
      </c>
      <c r="CF182" s="33">
        <f t="shared" si="189"/>
        <v>1183</v>
      </c>
      <c r="CG182" s="33">
        <f t="shared" si="189"/>
        <v>0</v>
      </c>
      <c r="CH182" s="33">
        <f t="shared" si="189"/>
        <v>0</v>
      </c>
      <c r="CI182" s="33">
        <f t="shared" si="189"/>
        <v>0</v>
      </c>
      <c r="CJ182" s="33">
        <f t="shared" si="189"/>
        <v>0</v>
      </c>
      <c r="CK182" s="33">
        <f t="shared" si="189"/>
        <v>0</v>
      </c>
      <c r="CL182" s="33">
        <f t="shared" si="189"/>
        <v>5368</v>
      </c>
      <c r="CM182" s="33">
        <f t="shared" si="189"/>
        <v>1297</v>
      </c>
      <c r="CN182" s="33">
        <f t="shared" si="189"/>
        <v>1429</v>
      </c>
      <c r="CO182" s="33">
        <f t="shared" si="189"/>
        <v>1459</v>
      </c>
      <c r="CP182" s="33">
        <f t="shared" si="189"/>
        <v>1183</v>
      </c>
    </row>
    <row r="183" spans="1:94" ht="18" hidden="1" customHeight="1" x14ac:dyDescent="0.2">
      <c r="A183" s="39" t="str">
        <f t="shared" si="170"/>
        <v>6710200101</v>
      </c>
      <c r="B183" s="92"/>
      <c r="C183" s="92"/>
      <c r="D183" s="92"/>
      <c r="E183" s="92"/>
      <c r="F183" s="92"/>
      <c r="G183" s="93" t="s">
        <v>93</v>
      </c>
      <c r="H183" s="48" t="s">
        <v>154</v>
      </c>
      <c r="I183" s="47" t="s">
        <v>155</v>
      </c>
      <c r="J183" s="42">
        <v>0</v>
      </c>
      <c r="K183" s="42">
        <v>116</v>
      </c>
      <c r="L183" s="42">
        <v>44</v>
      </c>
      <c r="M183" s="42">
        <v>34</v>
      </c>
      <c r="N183" s="42">
        <v>30</v>
      </c>
      <c r="O183" s="42">
        <v>8</v>
      </c>
      <c r="P183" s="42">
        <v>6</v>
      </c>
      <c r="Q183" s="42">
        <v>1</v>
      </c>
      <c r="R183" s="42">
        <v>7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116</v>
      </c>
      <c r="AB183" s="42">
        <v>44</v>
      </c>
      <c r="AC183" s="42">
        <v>34</v>
      </c>
      <c r="AD183" s="42">
        <v>30</v>
      </c>
      <c r="AE183" s="42">
        <v>8</v>
      </c>
      <c r="AF183" s="42">
        <v>6</v>
      </c>
      <c r="AG183" s="42">
        <v>1</v>
      </c>
      <c r="AH183" s="42">
        <v>7</v>
      </c>
      <c r="AI183" s="42">
        <v>0</v>
      </c>
      <c r="AJ183" s="42">
        <v>0</v>
      </c>
      <c r="AK183" s="42">
        <v>0</v>
      </c>
      <c r="AL183" s="42">
        <v>0</v>
      </c>
      <c r="AM183" s="42">
        <v>0</v>
      </c>
      <c r="AN183" s="42">
        <v>0</v>
      </c>
      <c r="AO183" s="42">
        <v>0</v>
      </c>
      <c r="AP183" s="42">
        <v>116</v>
      </c>
      <c r="AQ183" s="42">
        <v>44</v>
      </c>
      <c r="AR183" s="42">
        <v>34</v>
      </c>
      <c r="AS183" s="42">
        <v>30</v>
      </c>
      <c r="AT183" s="42">
        <v>8</v>
      </c>
      <c r="AU183" s="42">
        <v>6</v>
      </c>
      <c r="AV183" s="42">
        <v>1</v>
      </c>
      <c r="AW183" s="42">
        <v>7</v>
      </c>
      <c r="AX183" s="42">
        <v>0</v>
      </c>
      <c r="AY183" s="42">
        <v>0</v>
      </c>
      <c r="AZ183" s="42">
        <v>0</v>
      </c>
      <c r="BA183" s="42">
        <v>0</v>
      </c>
      <c r="BB183" s="42">
        <v>0</v>
      </c>
      <c r="BC183" s="42">
        <v>0</v>
      </c>
      <c r="BD183" s="42">
        <v>0</v>
      </c>
      <c r="BE183" s="42">
        <v>116</v>
      </c>
      <c r="BF183" s="42">
        <v>44</v>
      </c>
      <c r="BG183" s="42">
        <v>34</v>
      </c>
      <c r="BH183" s="42">
        <v>30</v>
      </c>
      <c r="BI183" s="42">
        <v>8</v>
      </c>
      <c r="BJ183" s="42">
        <v>6</v>
      </c>
      <c r="BK183" s="42">
        <v>1</v>
      </c>
      <c r="BL183" s="42">
        <v>7</v>
      </c>
      <c r="BM183" s="42">
        <v>0</v>
      </c>
      <c r="BN183" s="42">
        <v>0</v>
      </c>
      <c r="BO183" s="42">
        <v>0</v>
      </c>
      <c r="BP183" s="42">
        <v>0</v>
      </c>
      <c r="BQ183" s="42">
        <v>0</v>
      </c>
      <c r="BR183" s="42">
        <v>116</v>
      </c>
      <c r="BS183" s="42">
        <v>44</v>
      </c>
      <c r="BT183" s="42">
        <v>34</v>
      </c>
      <c r="BU183" s="42">
        <v>30</v>
      </c>
      <c r="BV183" s="42">
        <v>8</v>
      </c>
      <c r="BW183" s="42">
        <v>0</v>
      </c>
      <c r="BX183" s="42">
        <v>0</v>
      </c>
      <c r="BY183" s="42">
        <v>0</v>
      </c>
      <c r="BZ183" s="42">
        <v>0</v>
      </c>
      <c r="CA183" s="42">
        <v>0</v>
      </c>
      <c r="CB183" s="42">
        <v>116</v>
      </c>
      <c r="CC183" s="42">
        <v>44</v>
      </c>
      <c r="CD183" s="42">
        <v>34</v>
      </c>
      <c r="CE183" s="42">
        <v>30</v>
      </c>
      <c r="CF183" s="42">
        <v>8</v>
      </c>
      <c r="CG183" s="42">
        <v>0</v>
      </c>
      <c r="CH183" s="42">
        <v>0</v>
      </c>
      <c r="CI183" s="42">
        <v>0</v>
      </c>
      <c r="CJ183" s="42">
        <v>0</v>
      </c>
      <c r="CK183" s="42">
        <v>0</v>
      </c>
      <c r="CL183" s="42">
        <v>116</v>
      </c>
      <c r="CM183" s="42">
        <v>44</v>
      </c>
      <c r="CN183" s="42">
        <v>34</v>
      </c>
      <c r="CO183" s="42">
        <v>30</v>
      </c>
      <c r="CP183" s="42">
        <v>8</v>
      </c>
    </row>
    <row r="184" spans="1:94" ht="18.75" hidden="1" customHeight="1" x14ac:dyDescent="0.2">
      <c r="A184" s="39" t="str">
        <f t="shared" si="170"/>
        <v>6710200102</v>
      </c>
      <c r="B184" s="92"/>
      <c r="C184" s="92"/>
      <c r="D184" s="92"/>
      <c r="E184" s="92"/>
      <c r="F184" s="92"/>
      <c r="G184" s="93" t="s">
        <v>310</v>
      </c>
      <c r="H184" s="48" t="s">
        <v>156</v>
      </c>
      <c r="I184" s="47" t="s">
        <v>157</v>
      </c>
      <c r="J184" s="42">
        <v>0</v>
      </c>
      <c r="K184" s="42">
        <v>89</v>
      </c>
      <c r="L184" s="42">
        <v>36</v>
      </c>
      <c r="M184" s="42">
        <v>16</v>
      </c>
      <c r="N184" s="42">
        <v>25</v>
      </c>
      <c r="O184" s="42">
        <v>12</v>
      </c>
      <c r="P184" s="42">
        <v>1</v>
      </c>
      <c r="Q184" s="42">
        <v>0</v>
      </c>
      <c r="R184" s="42">
        <v>1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89</v>
      </c>
      <c r="AB184" s="42">
        <v>36</v>
      </c>
      <c r="AC184" s="42">
        <v>16</v>
      </c>
      <c r="AD184" s="42">
        <v>25</v>
      </c>
      <c r="AE184" s="42">
        <v>12</v>
      </c>
      <c r="AF184" s="42">
        <v>1</v>
      </c>
      <c r="AG184" s="42">
        <v>0</v>
      </c>
      <c r="AH184" s="42">
        <v>1</v>
      </c>
      <c r="AI184" s="42">
        <v>0</v>
      </c>
      <c r="AJ184" s="42">
        <v>0</v>
      </c>
      <c r="AK184" s="42">
        <v>0</v>
      </c>
      <c r="AL184" s="42">
        <v>0</v>
      </c>
      <c r="AM184" s="42">
        <v>0</v>
      </c>
      <c r="AN184" s="42">
        <v>0</v>
      </c>
      <c r="AO184" s="42">
        <v>0</v>
      </c>
      <c r="AP184" s="42">
        <v>89</v>
      </c>
      <c r="AQ184" s="42">
        <v>36</v>
      </c>
      <c r="AR184" s="42">
        <v>16</v>
      </c>
      <c r="AS184" s="42">
        <v>25</v>
      </c>
      <c r="AT184" s="42">
        <v>12</v>
      </c>
      <c r="AU184" s="42">
        <v>1</v>
      </c>
      <c r="AV184" s="42">
        <v>0</v>
      </c>
      <c r="AW184" s="42">
        <v>1</v>
      </c>
      <c r="AX184" s="42">
        <v>0</v>
      </c>
      <c r="AY184" s="42">
        <v>0</v>
      </c>
      <c r="AZ184" s="42">
        <v>0</v>
      </c>
      <c r="BA184" s="42">
        <v>0</v>
      </c>
      <c r="BB184" s="42">
        <v>0</v>
      </c>
      <c r="BC184" s="42">
        <v>0</v>
      </c>
      <c r="BD184" s="42">
        <v>0</v>
      </c>
      <c r="BE184" s="42">
        <v>89</v>
      </c>
      <c r="BF184" s="42">
        <v>36</v>
      </c>
      <c r="BG184" s="42">
        <v>16</v>
      </c>
      <c r="BH184" s="42">
        <v>25</v>
      </c>
      <c r="BI184" s="42">
        <v>12</v>
      </c>
      <c r="BJ184" s="42">
        <v>1</v>
      </c>
      <c r="BK184" s="42">
        <v>0</v>
      </c>
      <c r="BL184" s="42">
        <v>1</v>
      </c>
      <c r="BM184" s="42">
        <v>0</v>
      </c>
      <c r="BN184" s="42">
        <v>0</v>
      </c>
      <c r="BO184" s="42">
        <v>0</v>
      </c>
      <c r="BP184" s="42">
        <v>0</v>
      </c>
      <c r="BQ184" s="42">
        <v>0</v>
      </c>
      <c r="BR184" s="42">
        <v>89</v>
      </c>
      <c r="BS184" s="42">
        <v>36</v>
      </c>
      <c r="BT184" s="42">
        <v>16</v>
      </c>
      <c r="BU184" s="42">
        <v>25</v>
      </c>
      <c r="BV184" s="42">
        <v>12</v>
      </c>
      <c r="BW184" s="42">
        <v>0</v>
      </c>
      <c r="BX184" s="42">
        <v>0</v>
      </c>
      <c r="BY184" s="42">
        <v>0</v>
      </c>
      <c r="BZ184" s="42">
        <v>0</v>
      </c>
      <c r="CA184" s="42">
        <v>0</v>
      </c>
      <c r="CB184" s="42">
        <v>89</v>
      </c>
      <c r="CC184" s="42">
        <v>36</v>
      </c>
      <c r="CD184" s="42">
        <v>16</v>
      </c>
      <c r="CE184" s="42">
        <v>25</v>
      </c>
      <c r="CF184" s="42">
        <v>12</v>
      </c>
      <c r="CG184" s="42">
        <v>0</v>
      </c>
      <c r="CH184" s="42">
        <v>0</v>
      </c>
      <c r="CI184" s="42">
        <v>0</v>
      </c>
      <c r="CJ184" s="42">
        <v>0</v>
      </c>
      <c r="CK184" s="42">
        <v>0</v>
      </c>
      <c r="CL184" s="42">
        <v>89</v>
      </c>
      <c r="CM184" s="42">
        <v>36</v>
      </c>
      <c r="CN184" s="42">
        <v>16</v>
      </c>
      <c r="CO184" s="42">
        <v>25</v>
      </c>
      <c r="CP184" s="42">
        <v>12</v>
      </c>
    </row>
    <row r="185" spans="1:94" ht="13.5" hidden="1" customHeight="1" x14ac:dyDescent="0.2">
      <c r="A185" s="39" t="str">
        <f t="shared" ref="A185:A216" si="190">CONCATENATE("6710",H185)</f>
        <v>6710200103</v>
      </c>
      <c r="B185" s="92"/>
      <c r="C185" s="92"/>
      <c r="D185" s="92"/>
      <c r="E185" s="92"/>
      <c r="F185" s="92"/>
      <c r="G185" s="93" t="s">
        <v>296</v>
      </c>
      <c r="H185" s="48" t="s">
        <v>158</v>
      </c>
      <c r="I185" s="47" t="s">
        <v>159</v>
      </c>
      <c r="J185" s="42">
        <v>0</v>
      </c>
      <c r="K185" s="42">
        <v>612</v>
      </c>
      <c r="L185" s="42">
        <v>202</v>
      </c>
      <c r="M185" s="42">
        <v>156</v>
      </c>
      <c r="N185" s="42">
        <v>147</v>
      </c>
      <c r="O185" s="42">
        <v>107</v>
      </c>
      <c r="P185" s="42">
        <v>65</v>
      </c>
      <c r="Q185" s="42">
        <v>9</v>
      </c>
      <c r="R185" s="42">
        <v>74</v>
      </c>
      <c r="S185" s="42">
        <v>0</v>
      </c>
      <c r="T185" s="42">
        <v>0</v>
      </c>
      <c r="U185" s="42">
        <v>0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612</v>
      </c>
      <c r="AB185" s="42">
        <v>202</v>
      </c>
      <c r="AC185" s="42">
        <v>156</v>
      </c>
      <c r="AD185" s="42">
        <v>147</v>
      </c>
      <c r="AE185" s="42">
        <v>107</v>
      </c>
      <c r="AF185" s="42">
        <v>65</v>
      </c>
      <c r="AG185" s="42">
        <v>9</v>
      </c>
      <c r="AH185" s="42">
        <v>74</v>
      </c>
      <c r="AI185" s="42">
        <v>0</v>
      </c>
      <c r="AJ185" s="42">
        <v>0</v>
      </c>
      <c r="AK185" s="42">
        <v>0</v>
      </c>
      <c r="AL185" s="42">
        <v>0</v>
      </c>
      <c r="AM185" s="42">
        <v>0</v>
      </c>
      <c r="AN185" s="42">
        <v>0</v>
      </c>
      <c r="AO185" s="42">
        <v>0</v>
      </c>
      <c r="AP185" s="42">
        <v>612</v>
      </c>
      <c r="AQ185" s="42">
        <v>202</v>
      </c>
      <c r="AR185" s="42">
        <v>156</v>
      </c>
      <c r="AS185" s="42">
        <v>147</v>
      </c>
      <c r="AT185" s="42">
        <v>107</v>
      </c>
      <c r="AU185" s="42">
        <v>65</v>
      </c>
      <c r="AV185" s="42">
        <v>9</v>
      </c>
      <c r="AW185" s="42">
        <v>74</v>
      </c>
      <c r="AX185" s="42">
        <v>0</v>
      </c>
      <c r="AY185" s="42">
        <v>0</v>
      </c>
      <c r="AZ185" s="42">
        <v>0</v>
      </c>
      <c r="BA185" s="42">
        <v>0</v>
      </c>
      <c r="BB185" s="42">
        <v>0</v>
      </c>
      <c r="BC185" s="42">
        <v>0</v>
      </c>
      <c r="BD185" s="42">
        <v>0</v>
      </c>
      <c r="BE185" s="42">
        <v>612</v>
      </c>
      <c r="BF185" s="42">
        <v>202</v>
      </c>
      <c r="BG185" s="42">
        <v>156</v>
      </c>
      <c r="BH185" s="42">
        <v>147</v>
      </c>
      <c r="BI185" s="42">
        <v>107</v>
      </c>
      <c r="BJ185" s="42">
        <v>65</v>
      </c>
      <c r="BK185" s="42">
        <v>9</v>
      </c>
      <c r="BL185" s="42">
        <v>74</v>
      </c>
      <c r="BM185" s="42">
        <v>0</v>
      </c>
      <c r="BN185" s="42">
        <v>0</v>
      </c>
      <c r="BO185" s="42">
        <v>0</v>
      </c>
      <c r="BP185" s="42">
        <v>0</v>
      </c>
      <c r="BQ185" s="42">
        <v>0</v>
      </c>
      <c r="BR185" s="42">
        <v>612</v>
      </c>
      <c r="BS185" s="42">
        <v>202</v>
      </c>
      <c r="BT185" s="42">
        <v>156</v>
      </c>
      <c r="BU185" s="42">
        <v>147</v>
      </c>
      <c r="BV185" s="42">
        <v>107</v>
      </c>
      <c r="BW185" s="42">
        <v>0</v>
      </c>
      <c r="BX185" s="42">
        <v>0</v>
      </c>
      <c r="BY185" s="42">
        <v>0</v>
      </c>
      <c r="BZ185" s="42">
        <v>0</v>
      </c>
      <c r="CA185" s="42">
        <v>0</v>
      </c>
      <c r="CB185" s="42">
        <v>612</v>
      </c>
      <c r="CC185" s="42">
        <v>202</v>
      </c>
      <c r="CD185" s="42">
        <v>156</v>
      </c>
      <c r="CE185" s="42">
        <v>147</v>
      </c>
      <c r="CF185" s="42">
        <v>107</v>
      </c>
      <c r="CG185" s="42">
        <v>0</v>
      </c>
      <c r="CH185" s="42">
        <v>0</v>
      </c>
      <c r="CI185" s="42">
        <v>0</v>
      </c>
      <c r="CJ185" s="42">
        <v>0</v>
      </c>
      <c r="CK185" s="42">
        <v>0</v>
      </c>
      <c r="CL185" s="42">
        <v>612</v>
      </c>
      <c r="CM185" s="42">
        <v>202</v>
      </c>
      <c r="CN185" s="42">
        <v>156</v>
      </c>
      <c r="CO185" s="42">
        <v>147</v>
      </c>
      <c r="CP185" s="42">
        <v>107</v>
      </c>
    </row>
    <row r="186" spans="1:94" ht="16.5" hidden="1" customHeight="1" x14ac:dyDescent="0.2">
      <c r="A186" s="39" t="str">
        <f t="shared" si="190"/>
        <v>6710200104</v>
      </c>
      <c r="B186" s="92"/>
      <c r="C186" s="92"/>
      <c r="D186" s="92"/>
      <c r="E186" s="92"/>
      <c r="F186" s="92"/>
      <c r="G186" s="93" t="s">
        <v>300</v>
      </c>
      <c r="H186" s="48" t="s">
        <v>160</v>
      </c>
      <c r="I186" s="47" t="s">
        <v>161</v>
      </c>
      <c r="J186" s="42">
        <v>0</v>
      </c>
      <c r="K186" s="42">
        <v>86</v>
      </c>
      <c r="L186" s="42">
        <v>27</v>
      </c>
      <c r="M186" s="42">
        <v>24</v>
      </c>
      <c r="N186" s="42">
        <v>17</v>
      </c>
      <c r="O186" s="42">
        <v>18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86</v>
      </c>
      <c r="AB186" s="42">
        <v>27</v>
      </c>
      <c r="AC186" s="42">
        <v>24</v>
      </c>
      <c r="AD186" s="42">
        <v>17</v>
      </c>
      <c r="AE186" s="42">
        <v>18</v>
      </c>
      <c r="AF186" s="42">
        <v>0</v>
      </c>
      <c r="AG186" s="42">
        <v>0</v>
      </c>
      <c r="AH186" s="42">
        <v>0</v>
      </c>
      <c r="AI186" s="42">
        <v>0</v>
      </c>
      <c r="AJ186" s="42">
        <v>0</v>
      </c>
      <c r="AK186" s="42">
        <v>0</v>
      </c>
      <c r="AL186" s="42">
        <v>0</v>
      </c>
      <c r="AM186" s="42">
        <v>0</v>
      </c>
      <c r="AN186" s="42">
        <v>0</v>
      </c>
      <c r="AO186" s="42">
        <v>0</v>
      </c>
      <c r="AP186" s="42">
        <v>86</v>
      </c>
      <c r="AQ186" s="42">
        <v>27</v>
      </c>
      <c r="AR186" s="42">
        <v>24</v>
      </c>
      <c r="AS186" s="42">
        <v>17</v>
      </c>
      <c r="AT186" s="42">
        <v>18</v>
      </c>
      <c r="AU186" s="42">
        <v>0</v>
      </c>
      <c r="AV186" s="42">
        <v>0</v>
      </c>
      <c r="AW186" s="42">
        <v>0</v>
      </c>
      <c r="AX186" s="42">
        <v>0</v>
      </c>
      <c r="AY186" s="42">
        <v>0</v>
      </c>
      <c r="AZ186" s="42">
        <v>0</v>
      </c>
      <c r="BA186" s="42">
        <v>0</v>
      </c>
      <c r="BB186" s="42">
        <v>0</v>
      </c>
      <c r="BC186" s="42">
        <v>0</v>
      </c>
      <c r="BD186" s="42">
        <v>0</v>
      </c>
      <c r="BE186" s="42">
        <v>86</v>
      </c>
      <c r="BF186" s="42">
        <v>27</v>
      </c>
      <c r="BG186" s="42">
        <v>24</v>
      </c>
      <c r="BH186" s="42">
        <v>17</v>
      </c>
      <c r="BI186" s="42">
        <v>18</v>
      </c>
      <c r="BJ186" s="42">
        <v>0</v>
      </c>
      <c r="BK186" s="42">
        <v>0</v>
      </c>
      <c r="BL186" s="42">
        <v>0</v>
      </c>
      <c r="BM186" s="42">
        <v>0</v>
      </c>
      <c r="BN186" s="42">
        <v>0</v>
      </c>
      <c r="BO186" s="42">
        <v>0</v>
      </c>
      <c r="BP186" s="42">
        <v>0</v>
      </c>
      <c r="BQ186" s="42">
        <v>0</v>
      </c>
      <c r="BR186" s="42">
        <v>86</v>
      </c>
      <c r="BS186" s="42">
        <v>27</v>
      </c>
      <c r="BT186" s="42">
        <v>24</v>
      </c>
      <c r="BU186" s="42">
        <v>17</v>
      </c>
      <c r="BV186" s="42">
        <v>18</v>
      </c>
      <c r="BW186" s="42">
        <v>0</v>
      </c>
      <c r="BX186" s="42">
        <v>0</v>
      </c>
      <c r="BY186" s="42">
        <v>0</v>
      </c>
      <c r="BZ186" s="42">
        <v>0</v>
      </c>
      <c r="CA186" s="42">
        <v>0</v>
      </c>
      <c r="CB186" s="42">
        <v>86</v>
      </c>
      <c r="CC186" s="42">
        <v>27</v>
      </c>
      <c r="CD186" s="42">
        <v>24</v>
      </c>
      <c r="CE186" s="42">
        <v>17</v>
      </c>
      <c r="CF186" s="42">
        <v>18</v>
      </c>
      <c r="CG186" s="42">
        <v>0</v>
      </c>
      <c r="CH186" s="42">
        <v>0</v>
      </c>
      <c r="CI186" s="42">
        <v>0</v>
      </c>
      <c r="CJ186" s="42">
        <v>0</v>
      </c>
      <c r="CK186" s="42">
        <v>0</v>
      </c>
      <c r="CL186" s="42">
        <v>86</v>
      </c>
      <c r="CM186" s="42">
        <v>27</v>
      </c>
      <c r="CN186" s="42">
        <v>24</v>
      </c>
      <c r="CO186" s="42">
        <v>17</v>
      </c>
      <c r="CP186" s="42">
        <v>18</v>
      </c>
    </row>
    <row r="187" spans="1:94" ht="17.25" hidden="1" customHeight="1" x14ac:dyDescent="0.2">
      <c r="A187" s="39" t="str">
        <f t="shared" si="190"/>
        <v>6710200105</v>
      </c>
      <c r="B187" s="92"/>
      <c r="C187" s="92"/>
      <c r="D187" s="92"/>
      <c r="E187" s="92"/>
      <c r="F187" s="92"/>
      <c r="G187" s="93" t="s">
        <v>318</v>
      </c>
      <c r="H187" s="48" t="s">
        <v>162</v>
      </c>
      <c r="I187" s="47" t="s">
        <v>163</v>
      </c>
      <c r="J187" s="42">
        <v>0</v>
      </c>
      <c r="K187" s="42">
        <v>200</v>
      </c>
      <c r="L187" s="42">
        <v>153</v>
      </c>
      <c r="M187" s="42">
        <v>39</v>
      </c>
      <c r="N187" s="42">
        <v>3</v>
      </c>
      <c r="O187" s="42">
        <v>5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200</v>
      </c>
      <c r="AB187" s="42">
        <v>153</v>
      </c>
      <c r="AC187" s="42">
        <v>39</v>
      </c>
      <c r="AD187" s="42">
        <v>3</v>
      </c>
      <c r="AE187" s="42">
        <v>5</v>
      </c>
      <c r="AF187" s="42">
        <v>0</v>
      </c>
      <c r="AG187" s="42">
        <v>0</v>
      </c>
      <c r="AH187" s="42">
        <v>0</v>
      </c>
      <c r="AI187" s="42">
        <v>0</v>
      </c>
      <c r="AJ187" s="42">
        <v>0</v>
      </c>
      <c r="AK187" s="42">
        <v>0</v>
      </c>
      <c r="AL187" s="42">
        <v>0</v>
      </c>
      <c r="AM187" s="42">
        <v>0</v>
      </c>
      <c r="AN187" s="42">
        <v>0</v>
      </c>
      <c r="AO187" s="42">
        <v>0</v>
      </c>
      <c r="AP187" s="42">
        <v>200</v>
      </c>
      <c r="AQ187" s="42">
        <v>153</v>
      </c>
      <c r="AR187" s="42">
        <v>39</v>
      </c>
      <c r="AS187" s="42">
        <v>3</v>
      </c>
      <c r="AT187" s="42">
        <v>5</v>
      </c>
      <c r="AU187" s="42">
        <v>0</v>
      </c>
      <c r="AV187" s="42">
        <v>0</v>
      </c>
      <c r="AW187" s="42">
        <v>0</v>
      </c>
      <c r="AX187" s="42">
        <v>0</v>
      </c>
      <c r="AY187" s="42">
        <v>0</v>
      </c>
      <c r="AZ187" s="42">
        <v>0</v>
      </c>
      <c r="BA187" s="42">
        <v>0</v>
      </c>
      <c r="BB187" s="42">
        <v>0</v>
      </c>
      <c r="BC187" s="42">
        <v>0</v>
      </c>
      <c r="BD187" s="42">
        <v>0</v>
      </c>
      <c r="BE187" s="42">
        <v>200</v>
      </c>
      <c r="BF187" s="42">
        <v>153</v>
      </c>
      <c r="BG187" s="42">
        <v>39</v>
      </c>
      <c r="BH187" s="42">
        <v>3</v>
      </c>
      <c r="BI187" s="42">
        <v>5</v>
      </c>
      <c r="BJ187" s="42">
        <v>0</v>
      </c>
      <c r="BK187" s="42">
        <v>0</v>
      </c>
      <c r="BL187" s="42">
        <v>0</v>
      </c>
      <c r="BM187" s="42">
        <v>0</v>
      </c>
      <c r="BN187" s="42">
        <v>0</v>
      </c>
      <c r="BO187" s="42">
        <v>0</v>
      </c>
      <c r="BP187" s="42">
        <v>0</v>
      </c>
      <c r="BQ187" s="42">
        <v>0</v>
      </c>
      <c r="BR187" s="42">
        <v>200</v>
      </c>
      <c r="BS187" s="42">
        <v>153</v>
      </c>
      <c r="BT187" s="42">
        <v>39</v>
      </c>
      <c r="BU187" s="42">
        <v>3</v>
      </c>
      <c r="BV187" s="42">
        <v>5</v>
      </c>
      <c r="BW187" s="42">
        <v>0</v>
      </c>
      <c r="BX187" s="42">
        <v>0</v>
      </c>
      <c r="BY187" s="42">
        <v>0</v>
      </c>
      <c r="BZ187" s="42">
        <v>0</v>
      </c>
      <c r="CA187" s="42">
        <v>0</v>
      </c>
      <c r="CB187" s="42">
        <v>200</v>
      </c>
      <c r="CC187" s="42">
        <v>153</v>
      </c>
      <c r="CD187" s="42">
        <v>39</v>
      </c>
      <c r="CE187" s="42">
        <v>3</v>
      </c>
      <c r="CF187" s="42">
        <v>5</v>
      </c>
      <c r="CG187" s="42">
        <v>0</v>
      </c>
      <c r="CH187" s="42">
        <v>0</v>
      </c>
      <c r="CI187" s="42">
        <v>0</v>
      </c>
      <c r="CJ187" s="42">
        <v>0</v>
      </c>
      <c r="CK187" s="42">
        <v>0</v>
      </c>
      <c r="CL187" s="42">
        <v>200</v>
      </c>
      <c r="CM187" s="42">
        <v>153</v>
      </c>
      <c r="CN187" s="42">
        <v>39</v>
      </c>
      <c r="CO187" s="42">
        <v>3</v>
      </c>
      <c r="CP187" s="42">
        <v>5</v>
      </c>
    </row>
    <row r="188" spans="1:94" ht="17.25" hidden="1" customHeight="1" x14ac:dyDescent="0.2">
      <c r="A188" s="39" t="str">
        <f t="shared" si="190"/>
        <v>6710200106</v>
      </c>
      <c r="B188" s="92"/>
      <c r="C188" s="92"/>
      <c r="D188" s="92"/>
      <c r="E188" s="92"/>
      <c r="F188" s="92"/>
      <c r="G188" s="93" t="s">
        <v>317</v>
      </c>
      <c r="H188" s="48" t="s">
        <v>164</v>
      </c>
      <c r="I188" s="47" t="s">
        <v>165</v>
      </c>
      <c r="J188" s="42">
        <v>0</v>
      </c>
      <c r="K188" s="42">
        <v>165</v>
      </c>
      <c r="L188" s="42">
        <v>105</v>
      </c>
      <c r="M188" s="42">
        <v>12</v>
      </c>
      <c r="N188" s="42">
        <v>35</v>
      </c>
      <c r="O188" s="42">
        <v>13</v>
      </c>
      <c r="P188" s="42">
        <v>20</v>
      </c>
      <c r="Q188" s="42">
        <v>1</v>
      </c>
      <c r="R188" s="42">
        <v>21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165</v>
      </c>
      <c r="AB188" s="42">
        <v>105</v>
      </c>
      <c r="AC188" s="42">
        <v>12</v>
      </c>
      <c r="AD188" s="42">
        <v>35</v>
      </c>
      <c r="AE188" s="42">
        <v>13</v>
      </c>
      <c r="AF188" s="42">
        <v>20</v>
      </c>
      <c r="AG188" s="42">
        <v>1</v>
      </c>
      <c r="AH188" s="42">
        <v>21</v>
      </c>
      <c r="AI188" s="42">
        <v>0</v>
      </c>
      <c r="AJ188" s="42">
        <v>0</v>
      </c>
      <c r="AK188" s="42">
        <v>0</v>
      </c>
      <c r="AL188" s="42">
        <v>0</v>
      </c>
      <c r="AM188" s="42">
        <v>0</v>
      </c>
      <c r="AN188" s="42">
        <v>0</v>
      </c>
      <c r="AO188" s="42">
        <v>0</v>
      </c>
      <c r="AP188" s="42">
        <v>165</v>
      </c>
      <c r="AQ188" s="42">
        <v>105</v>
      </c>
      <c r="AR188" s="42">
        <v>12</v>
      </c>
      <c r="AS188" s="42">
        <v>35</v>
      </c>
      <c r="AT188" s="42">
        <v>13</v>
      </c>
      <c r="AU188" s="42">
        <v>20</v>
      </c>
      <c r="AV188" s="42">
        <v>1</v>
      </c>
      <c r="AW188" s="42">
        <v>21</v>
      </c>
      <c r="AX188" s="42">
        <v>0</v>
      </c>
      <c r="AY188" s="42">
        <v>0</v>
      </c>
      <c r="AZ188" s="42">
        <v>0</v>
      </c>
      <c r="BA188" s="42">
        <v>0</v>
      </c>
      <c r="BB188" s="42">
        <v>0</v>
      </c>
      <c r="BC188" s="42">
        <v>0</v>
      </c>
      <c r="BD188" s="42">
        <v>0</v>
      </c>
      <c r="BE188" s="42">
        <v>165</v>
      </c>
      <c r="BF188" s="42">
        <v>105</v>
      </c>
      <c r="BG188" s="42">
        <v>12</v>
      </c>
      <c r="BH188" s="42">
        <v>35</v>
      </c>
      <c r="BI188" s="42">
        <v>13</v>
      </c>
      <c r="BJ188" s="42">
        <v>20</v>
      </c>
      <c r="BK188" s="42">
        <v>1</v>
      </c>
      <c r="BL188" s="42">
        <v>21</v>
      </c>
      <c r="BM188" s="42">
        <v>0</v>
      </c>
      <c r="BN188" s="42">
        <v>0</v>
      </c>
      <c r="BO188" s="42">
        <v>0</v>
      </c>
      <c r="BP188" s="42">
        <v>0</v>
      </c>
      <c r="BQ188" s="42">
        <v>0</v>
      </c>
      <c r="BR188" s="42">
        <v>165</v>
      </c>
      <c r="BS188" s="42">
        <v>105</v>
      </c>
      <c r="BT188" s="42">
        <v>12</v>
      </c>
      <c r="BU188" s="42">
        <v>35</v>
      </c>
      <c r="BV188" s="42">
        <v>13</v>
      </c>
      <c r="BW188" s="42">
        <v>0</v>
      </c>
      <c r="BX188" s="42">
        <v>0</v>
      </c>
      <c r="BY188" s="42">
        <v>0</v>
      </c>
      <c r="BZ188" s="42">
        <v>0</v>
      </c>
      <c r="CA188" s="42">
        <v>0</v>
      </c>
      <c r="CB188" s="42">
        <v>165</v>
      </c>
      <c r="CC188" s="42">
        <v>105</v>
      </c>
      <c r="CD188" s="42">
        <v>12</v>
      </c>
      <c r="CE188" s="42">
        <v>35</v>
      </c>
      <c r="CF188" s="42">
        <v>13</v>
      </c>
      <c r="CG188" s="42">
        <v>0</v>
      </c>
      <c r="CH188" s="42">
        <v>0</v>
      </c>
      <c r="CI188" s="42">
        <v>0</v>
      </c>
      <c r="CJ188" s="42">
        <v>0</v>
      </c>
      <c r="CK188" s="42">
        <v>0</v>
      </c>
      <c r="CL188" s="42">
        <v>165</v>
      </c>
      <c r="CM188" s="42">
        <v>105</v>
      </c>
      <c r="CN188" s="42">
        <v>12</v>
      </c>
      <c r="CO188" s="42">
        <v>35</v>
      </c>
      <c r="CP188" s="42">
        <v>13</v>
      </c>
    </row>
    <row r="189" spans="1:94" ht="16.5" hidden="1" customHeight="1" x14ac:dyDescent="0.2">
      <c r="A189" s="39" t="str">
        <f t="shared" si="190"/>
        <v>6710200108</v>
      </c>
      <c r="B189" s="92"/>
      <c r="C189" s="92"/>
      <c r="D189" s="92"/>
      <c r="E189" s="92"/>
      <c r="F189" s="92"/>
      <c r="G189" s="93" t="s">
        <v>301</v>
      </c>
      <c r="H189" s="48" t="s">
        <v>168</v>
      </c>
      <c r="I189" s="47" t="s">
        <v>169</v>
      </c>
      <c r="J189" s="42">
        <v>0</v>
      </c>
      <c r="K189" s="42">
        <v>405</v>
      </c>
      <c r="L189" s="42">
        <v>109</v>
      </c>
      <c r="M189" s="42">
        <v>99</v>
      </c>
      <c r="N189" s="42">
        <v>56</v>
      </c>
      <c r="O189" s="42">
        <v>141</v>
      </c>
      <c r="P189" s="42">
        <v>21</v>
      </c>
      <c r="Q189" s="42">
        <v>21</v>
      </c>
      <c r="R189" s="42">
        <v>42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405</v>
      </c>
      <c r="AB189" s="42">
        <v>109</v>
      </c>
      <c r="AC189" s="42">
        <v>99</v>
      </c>
      <c r="AD189" s="42">
        <v>56</v>
      </c>
      <c r="AE189" s="42">
        <v>141</v>
      </c>
      <c r="AF189" s="42">
        <v>21</v>
      </c>
      <c r="AG189" s="42">
        <v>21</v>
      </c>
      <c r="AH189" s="42">
        <v>42</v>
      </c>
      <c r="AI189" s="42">
        <v>0</v>
      </c>
      <c r="AJ189" s="42">
        <v>0</v>
      </c>
      <c r="AK189" s="42">
        <v>0</v>
      </c>
      <c r="AL189" s="42">
        <v>0</v>
      </c>
      <c r="AM189" s="42">
        <v>0</v>
      </c>
      <c r="AN189" s="42">
        <v>0</v>
      </c>
      <c r="AO189" s="42">
        <v>0</v>
      </c>
      <c r="AP189" s="42">
        <v>405</v>
      </c>
      <c r="AQ189" s="42">
        <v>109</v>
      </c>
      <c r="AR189" s="42">
        <v>99</v>
      </c>
      <c r="AS189" s="42">
        <v>56</v>
      </c>
      <c r="AT189" s="42">
        <v>141</v>
      </c>
      <c r="AU189" s="42">
        <v>21</v>
      </c>
      <c r="AV189" s="42">
        <v>21</v>
      </c>
      <c r="AW189" s="42">
        <v>42</v>
      </c>
      <c r="AX189" s="42">
        <v>0</v>
      </c>
      <c r="AY189" s="42">
        <v>0</v>
      </c>
      <c r="AZ189" s="42">
        <v>0</v>
      </c>
      <c r="BA189" s="42">
        <v>0</v>
      </c>
      <c r="BB189" s="42">
        <v>0</v>
      </c>
      <c r="BC189" s="42">
        <v>0</v>
      </c>
      <c r="BD189" s="42">
        <v>0</v>
      </c>
      <c r="BE189" s="42">
        <v>405</v>
      </c>
      <c r="BF189" s="42">
        <v>109</v>
      </c>
      <c r="BG189" s="42">
        <v>99</v>
      </c>
      <c r="BH189" s="42">
        <v>56</v>
      </c>
      <c r="BI189" s="42">
        <v>141</v>
      </c>
      <c r="BJ189" s="42">
        <v>21</v>
      </c>
      <c r="BK189" s="42">
        <v>21</v>
      </c>
      <c r="BL189" s="42">
        <v>42</v>
      </c>
      <c r="BM189" s="42">
        <v>0</v>
      </c>
      <c r="BN189" s="42">
        <v>0</v>
      </c>
      <c r="BO189" s="42">
        <v>0</v>
      </c>
      <c r="BP189" s="42">
        <v>0</v>
      </c>
      <c r="BQ189" s="42">
        <v>0</v>
      </c>
      <c r="BR189" s="42">
        <v>405</v>
      </c>
      <c r="BS189" s="42">
        <v>109</v>
      </c>
      <c r="BT189" s="42">
        <v>99</v>
      </c>
      <c r="BU189" s="42">
        <v>56</v>
      </c>
      <c r="BV189" s="42">
        <v>141</v>
      </c>
      <c r="BW189" s="42">
        <v>0</v>
      </c>
      <c r="BX189" s="42">
        <v>0</v>
      </c>
      <c r="BY189" s="42">
        <v>0</v>
      </c>
      <c r="BZ189" s="42">
        <v>0</v>
      </c>
      <c r="CA189" s="42">
        <v>0</v>
      </c>
      <c r="CB189" s="42">
        <v>405</v>
      </c>
      <c r="CC189" s="42">
        <v>109</v>
      </c>
      <c r="CD189" s="42">
        <v>99</v>
      </c>
      <c r="CE189" s="42">
        <v>56</v>
      </c>
      <c r="CF189" s="42">
        <v>141</v>
      </c>
      <c r="CG189" s="42">
        <v>0</v>
      </c>
      <c r="CH189" s="42">
        <v>0</v>
      </c>
      <c r="CI189" s="42">
        <v>0</v>
      </c>
      <c r="CJ189" s="42">
        <v>0</v>
      </c>
      <c r="CK189" s="42">
        <v>0</v>
      </c>
      <c r="CL189" s="42">
        <v>405</v>
      </c>
      <c r="CM189" s="42">
        <v>109</v>
      </c>
      <c r="CN189" s="42">
        <v>99</v>
      </c>
      <c r="CO189" s="42">
        <v>56</v>
      </c>
      <c r="CP189" s="42">
        <v>141</v>
      </c>
    </row>
    <row r="190" spans="1:94" ht="15" hidden="1" customHeight="1" x14ac:dyDescent="0.2">
      <c r="A190" s="39" t="str">
        <f t="shared" si="190"/>
        <v>6710200109</v>
      </c>
      <c r="B190" s="92"/>
      <c r="C190" s="92"/>
      <c r="D190" s="92"/>
      <c r="E190" s="92"/>
      <c r="F190" s="92"/>
      <c r="G190" s="93" t="s">
        <v>309</v>
      </c>
      <c r="H190" s="48" t="s">
        <v>170</v>
      </c>
      <c r="I190" s="47" t="s">
        <v>171</v>
      </c>
      <c r="J190" s="42">
        <v>0</v>
      </c>
      <c r="K190" s="42">
        <v>2285</v>
      </c>
      <c r="L190" s="42">
        <v>288</v>
      </c>
      <c r="M190" s="42">
        <v>666</v>
      </c>
      <c r="N190" s="42">
        <v>773</v>
      </c>
      <c r="O190" s="42">
        <v>558</v>
      </c>
      <c r="P190" s="42">
        <v>169</v>
      </c>
      <c r="Q190" s="42">
        <v>170</v>
      </c>
      <c r="R190" s="42">
        <v>339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2285</v>
      </c>
      <c r="AB190" s="42">
        <v>288</v>
      </c>
      <c r="AC190" s="42">
        <v>666</v>
      </c>
      <c r="AD190" s="42">
        <v>773</v>
      </c>
      <c r="AE190" s="42">
        <v>558</v>
      </c>
      <c r="AF190" s="42">
        <v>169</v>
      </c>
      <c r="AG190" s="42">
        <v>170</v>
      </c>
      <c r="AH190" s="42">
        <v>339</v>
      </c>
      <c r="AI190" s="42">
        <v>0</v>
      </c>
      <c r="AJ190" s="42">
        <v>0</v>
      </c>
      <c r="AK190" s="42">
        <v>0</v>
      </c>
      <c r="AL190" s="42">
        <v>0</v>
      </c>
      <c r="AM190" s="42">
        <v>0</v>
      </c>
      <c r="AN190" s="42">
        <v>0</v>
      </c>
      <c r="AO190" s="42">
        <v>0</v>
      </c>
      <c r="AP190" s="42">
        <v>2285</v>
      </c>
      <c r="AQ190" s="42">
        <v>288</v>
      </c>
      <c r="AR190" s="42">
        <v>666</v>
      </c>
      <c r="AS190" s="42">
        <v>773</v>
      </c>
      <c r="AT190" s="42">
        <v>558</v>
      </c>
      <c r="AU190" s="42">
        <v>169</v>
      </c>
      <c r="AV190" s="42">
        <v>170</v>
      </c>
      <c r="AW190" s="42">
        <v>339</v>
      </c>
      <c r="AX190" s="42">
        <v>0</v>
      </c>
      <c r="AY190" s="42">
        <v>0</v>
      </c>
      <c r="AZ190" s="42">
        <v>0</v>
      </c>
      <c r="BA190" s="42">
        <v>0</v>
      </c>
      <c r="BB190" s="42">
        <v>0</v>
      </c>
      <c r="BC190" s="42">
        <v>0</v>
      </c>
      <c r="BD190" s="42">
        <v>0</v>
      </c>
      <c r="BE190" s="42">
        <v>2285</v>
      </c>
      <c r="BF190" s="42">
        <v>288</v>
      </c>
      <c r="BG190" s="42">
        <v>666</v>
      </c>
      <c r="BH190" s="42">
        <v>773</v>
      </c>
      <c r="BI190" s="42">
        <v>558</v>
      </c>
      <c r="BJ190" s="42">
        <v>169</v>
      </c>
      <c r="BK190" s="42">
        <v>170</v>
      </c>
      <c r="BL190" s="42">
        <v>339</v>
      </c>
      <c r="BM190" s="42">
        <v>0</v>
      </c>
      <c r="BN190" s="42">
        <v>0</v>
      </c>
      <c r="BO190" s="42">
        <v>0</v>
      </c>
      <c r="BP190" s="42">
        <v>0</v>
      </c>
      <c r="BQ190" s="42">
        <v>0</v>
      </c>
      <c r="BR190" s="42">
        <v>2285</v>
      </c>
      <c r="BS190" s="42">
        <v>288</v>
      </c>
      <c r="BT190" s="42">
        <v>666</v>
      </c>
      <c r="BU190" s="42">
        <v>773</v>
      </c>
      <c r="BV190" s="42">
        <v>558</v>
      </c>
      <c r="BW190" s="42">
        <v>0</v>
      </c>
      <c r="BX190" s="42">
        <v>0</v>
      </c>
      <c r="BY190" s="42">
        <v>0</v>
      </c>
      <c r="BZ190" s="42">
        <v>0</v>
      </c>
      <c r="CA190" s="42">
        <v>0</v>
      </c>
      <c r="CB190" s="42">
        <v>2285</v>
      </c>
      <c r="CC190" s="42">
        <v>288</v>
      </c>
      <c r="CD190" s="42">
        <v>666</v>
      </c>
      <c r="CE190" s="42">
        <v>773</v>
      </c>
      <c r="CF190" s="42">
        <v>558</v>
      </c>
      <c r="CG190" s="42">
        <v>0</v>
      </c>
      <c r="CH190" s="42">
        <v>0</v>
      </c>
      <c r="CI190" s="42">
        <v>0</v>
      </c>
      <c r="CJ190" s="42">
        <v>0</v>
      </c>
      <c r="CK190" s="42">
        <v>0</v>
      </c>
      <c r="CL190" s="42">
        <v>2285</v>
      </c>
      <c r="CM190" s="42">
        <v>288</v>
      </c>
      <c r="CN190" s="42">
        <v>666</v>
      </c>
      <c r="CO190" s="42">
        <v>773</v>
      </c>
      <c r="CP190" s="42">
        <v>558</v>
      </c>
    </row>
    <row r="191" spans="1:94" ht="18.75" hidden="1" customHeight="1" x14ac:dyDescent="0.2">
      <c r="A191" s="39" t="str">
        <f t="shared" si="190"/>
        <v>6710200130</v>
      </c>
      <c r="B191" s="92"/>
      <c r="C191" s="92"/>
      <c r="D191" s="92"/>
      <c r="E191" s="92"/>
      <c r="F191" s="92"/>
      <c r="G191" s="93" t="s">
        <v>316</v>
      </c>
      <c r="H191" s="48" t="s">
        <v>172</v>
      </c>
      <c r="I191" s="47" t="s">
        <v>173</v>
      </c>
      <c r="J191" s="42">
        <v>0</v>
      </c>
      <c r="K191" s="42">
        <v>1410</v>
      </c>
      <c r="L191" s="42">
        <v>333</v>
      </c>
      <c r="M191" s="42">
        <v>383</v>
      </c>
      <c r="N191" s="42">
        <v>373</v>
      </c>
      <c r="O191" s="42">
        <v>321</v>
      </c>
      <c r="P191" s="42">
        <v>116</v>
      </c>
      <c r="Q191" s="42">
        <v>104</v>
      </c>
      <c r="R191" s="42">
        <v>220</v>
      </c>
      <c r="S191" s="42">
        <v>0</v>
      </c>
      <c r="T191" s="42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42">
        <v>0</v>
      </c>
      <c r="AA191" s="42">
        <v>1410</v>
      </c>
      <c r="AB191" s="42">
        <v>333</v>
      </c>
      <c r="AC191" s="42">
        <v>383</v>
      </c>
      <c r="AD191" s="42">
        <v>373</v>
      </c>
      <c r="AE191" s="42">
        <v>321</v>
      </c>
      <c r="AF191" s="42">
        <v>116</v>
      </c>
      <c r="AG191" s="42">
        <v>104</v>
      </c>
      <c r="AH191" s="42">
        <v>220</v>
      </c>
      <c r="AI191" s="42">
        <v>0</v>
      </c>
      <c r="AJ191" s="42">
        <v>0</v>
      </c>
      <c r="AK191" s="42">
        <v>0</v>
      </c>
      <c r="AL191" s="42">
        <v>0</v>
      </c>
      <c r="AM191" s="42">
        <v>0</v>
      </c>
      <c r="AN191" s="42">
        <v>0</v>
      </c>
      <c r="AO191" s="42">
        <v>0</v>
      </c>
      <c r="AP191" s="42">
        <v>1410</v>
      </c>
      <c r="AQ191" s="42">
        <v>333</v>
      </c>
      <c r="AR191" s="42">
        <v>383</v>
      </c>
      <c r="AS191" s="42">
        <v>373</v>
      </c>
      <c r="AT191" s="42">
        <v>321</v>
      </c>
      <c r="AU191" s="42">
        <v>116</v>
      </c>
      <c r="AV191" s="42">
        <v>104</v>
      </c>
      <c r="AW191" s="42">
        <v>220</v>
      </c>
      <c r="AX191" s="42">
        <v>0</v>
      </c>
      <c r="AY191" s="42">
        <v>0</v>
      </c>
      <c r="AZ191" s="42">
        <v>0</v>
      </c>
      <c r="BA191" s="42">
        <v>0</v>
      </c>
      <c r="BB191" s="42">
        <v>0</v>
      </c>
      <c r="BC191" s="42">
        <v>0</v>
      </c>
      <c r="BD191" s="42">
        <v>0</v>
      </c>
      <c r="BE191" s="42">
        <v>1410</v>
      </c>
      <c r="BF191" s="42">
        <v>333</v>
      </c>
      <c r="BG191" s="42">
        <v>383</v>
      </c>
      <c r="BH191" s="42">
        <v>373</v>
      </c>
      <c r="BI191" s="42">
        <v>321</v>
      </c>
      <c r="BJ191" s="42">
        <v>116</v>
      </c>
      <c r="BK191" s="42">
        <v>104</v>
      </c>
      <c r="BL191" s="42">
        <v>220</v>
      </c>
      <c r="BM191" s="42">
        <v>0</v>
      </c>
      <c r="BN191" s="42">
        <v>0</v>
      </c>
      <c r="BO191" s="42">
        <v>0</v>
      </c>
      <c r="BP191" s="42">
        <v>0</v>
      </c>
      <c r="BQ191" s="42">
        <v>0</v>
      </c>
      <c r="BR191" s="42">
        <v>1410</v>
      </c>
      <c r="BS191" s="42">
        <v>333</v>
      </c>
      <c r="BT191" s="42">
        <v>383</v>
      </c>
      <c r="BU191" s="42">
        <v>373</v>
      </c>
      <c r="BV191" s="42">
        <v>321</v>
      </c>
      <c r="BW191" s="42">
        <v>0</v>
      </c>
      <c r="BX191" s="42">
        <v>0</v>
      </c>
      <c r="BY191" s="42">
        <v>0</v>
      </c>
      <c r="BZ191" s="42">
        <v>0</v>
      </c>
      <c r="CA191" s="42">
        <v>0</v>
      </c>
      <c r="CB191" s="42">
        <v>1410</v>
      </c>
      <c r="CC191" s="42">
        <v>333</v>
      </c>
      <c r="CD191" s="42">
        <v>383</v>
      </c>
      <c r="CE191" s="42">
        <v>373</v>
      </c>
      <c r="CF191" s="42">
        <v>321</v>
      </c>
      <c r="CG191" s="42">
        <v>0</v>
      </c>
      <c r="CH191" s="42">
        <v>0</v>
      </c>
      <c r="CI191" s="42">
        <v>0</v>
      </c>
      <c r="CJ191" s="42">
        <v>0</v>
      </c>
      <c r="CK191" s="42">
        <v>0</v>
      </c>
      <c r="CL191" s="42">
        <v>1410</v>
      </c>
      <c r="CM191" s="42">
        <v>333</v>
      </c>
      <c r="CN191" s="42">
        <v>383</v>
      </c>
      <c r="CO191" s="42">
        <v>373</v>
      </c>
      <c r="CP191" s="42">
        <v>321</v>
      </c>
    </row>
    <row r="192" spans="1:94" ht="18" hidden="1" customHeight="1" x14ac:dyDescent="0.2">
      <c r="A192" s="30" t="str">
        <f t="shared" si="190"/>
        <v>67102002</v>
      </c>
      <c r="B192" s="92"/>
      <c r="C192" s="92"/>
      <c r="D192" s="92"/>
      <c r="E192" s="92"/>
      <c r="F192" s="92" t="s">
        <v>310</v>
      </c>
      <c r="G192" s="92"/>
      <c r="H192" s="53">
        <v>2002</v>
      </c>
      <c r="I192" s="32" t="s">
        <v>174</v>
      </c>
      <c r="J192" s="42">
        <v>0</v>
      </c>
      <c r="K192" s="42">
        <v>49</v>
      </c>
      <c r="L192" s="42">
        <v>10</v>
      </c>
      <c r="M192" s="42">
        <v>15</v>
      </c>
      <c r="N192" s="42">
        <v>19</v>
      </c>
      <c r="O192" s="42">
        <v>5</v>
      </c>
      <c r="P192" s="42">
        <v>10</v>
      </c>
      <c r="Q192" s="42">
        <v>1</v>
      </c>
      <c r="R192" s="42">
        <v>11</v>
      </c>
      <c r="S192" s="42">
        <v>0</v>
      </c>
      <c r="T192" s="42">
        <v>0</v>
      </c>
      <c r="U192" s="42">
        <v>0</v>
      </c>
      <c r="V192" s="42">
        <v>0</v>
      </c>
      <c r="W192" s="42">
        <v>0</v>
      </c>
      <c r="X192" s="42">
        <v>0</v>
      </c>
      <c r="Y192" s="42">
        <v>0</v>
      </c>
      <c r="Z192" s="42">
        <v>0</v>
      </c>
      <c r="AA192" s="42">
        <v>49</v>
      </c>
      <c r="AB192" s="42">
        <v>10</v>
      </c>
      <c r="AC192" s="42">
        <v>15</v>
      </c>
      <c r="AD192" s="42">
        <v>19</v>
      </c>
      <c r="AE192" s="42">
        <v>5</v>
      </c>
      <c r="AF192" s="42">
        <v>10</v>
      </c>
      <c r="AG192" s="42">
        <v>1</v>
      </c>
      <c r="AH192" s="42">
        <v>11</v>
      </c>
      <c r="AI192" s="42">
        <v>0</v>
      </c>
      <c r="AJ192" s="42">
        <v>0</v>
      </c>
      <c r="AK192" s="42">
        <v>0</v>
      </c>
      <c r="AL192" s="42">
        <v>0</v>
      </c>
      <c r="AM192" s="42">
        <v>0</v>
      </c>
      <c r="AN192" s="42">
        <v>0</v>
      </c>
      <c r="AO192" s="42">
        <v>0</v>
      </c>
      <c r="AP192" s="42">
        <v>49</v>
      </c>
      <c r="AQ192" s="42">
        <v>10</v>
      </c>
      <c r="AR192" s="42">
        <v>15</v>
      </c>
      <c r="AS192" s="42">
        <v>19</v>
      </c>
      <c r="AT192" s="42">
        <v>5</v>
      </c>
      <c r="AU192" s="42">
        <v>10</v>
      </c>
      <c r="AV192" s="42">
        <v>1</v>
      </c>
      <c r="AW192" s="42">
        <v>11</v>
      </c>
      <c r="AX192" s="42">
        <v>0</v>
      </c>
      <c r="AY192" s="42">
        <v>0</v>
      </c>
      <c r="AZ192" s="42">
        <v>0</v>
      </c>
      <c r="BA192" s="42">
        <v>0</v>
      </c>
      <c r="BB192" s="42">
        <v>0</v>
      </c>
      <c r="BC192" s="42">
        <v>0</v>
      </c>
      <c r="BD192" s="42">
        <v>0</v>
      </c>
      <c r="BE192" s="42">
        <v>49</v>
      </c>
      <c r="BF192" s="42">
        <v>10</v>
      </c>
      <c r="BG192" s="42">
        <v>15</v>
      </c>
      <c r="BH192" s="42">
        <v>19</v>
      </c>
      <c r="BI192" s="42">
        <v>5</v>
      </c>
      <c r="BJ192" s="42">
        <v>10</v>
      </c>
      <c r="BK192" s="42">
        <v>1</v>
      </c>
      <c r="BL192" s="42">
        <v>11</v>
      </c>
      <c r="BM192" s="42">
        <v>0</v>
      </c>
      <c r="BN192" s="42">
        <v>0</v>
      </c>
      <c r="BO192" s="42">
        <v>0</v>
      </c>
      <c r="BP192" s="42">
        <v>0</v>
      </c>
      <c r="BQ192" s="42">
        <v>0</v>
      </c>
      <c r="BR192" s="42">
        <v>49</v>
      </c>
      <c r="BS192" s="42">
        <v>10</v>
      </c>
      <c r="BT192" s="42">
        <v>15</v>
      </c>
      <c r="BU192" s="42">
        <v>19</v>
      </c>
      <c r="BV192" s="42">
        <v>5</v>
      </c>
      <c r="BW192" s="42">
        <v>0</v>
      </c>
      <c r="BX192" s="42">
        <v>0</v>
      </c>
      <c r="BY192" s="42">
        <v>0</v>
      </c>
      <c r="BZ192" s="42">
        <v>0</v>
      </c>
      <c r="CA192" s="42">
        <v>0</v>
      </c>
      <c r="CB192" s="42">
        <v>49</v>
      </c>
      <c r="CC192" s="42">
        <v>10</v>
      </c>
      <c r="CD192" s="42">
        <v>15</v>
      </c>
      <c r="CE192" s="42">
        <v>19</v>
      </c>
      <c r="CF192" s="42">
        <v>5</v>
      </c>
      <c r="CG192" s="42">
        <v>0</v>
      </c>
      <c r="CH192" s="42">
        <v>0</v>
      </c>
      <c r="CI192" s="42">
        <v>0</v>
      </c>
      <c r="CJ192" s="42">
        <v>0</v>
      </c>
      <c r="CK192" s="42">
        <v>0</v>
      </c>
      <c r="CL192" s="42">
        <v>49</v>
      </c>
      <c r="CM192" s="42">
        <v>10</v>
      </c>
      <c r="CN192" s="42">
        <v>15</v>
      </c>
      <c r="CO192" s="42">
        <v>19</v>
      </c>
      <c r="CP192" s="42">
        <v>5</v>
      </c>
    </row>
    <row r="193" spans="1:110" hidden="1" x14ac:dyDescent="0.2">
      <c r="A193" s="30" t="str">
        <f t="shared" si="190"/>
        <v>67102004</v>
      </c>
      <c r="B193" s="92"/>
      <c r="C193" s="92"/>
      <c r="D193" s="92"/>
      <c r="E193" s="92"/>
      <c r="F193" s="92" t="s">
        <v>300</v>
      </c>
      <c r="G193" s="92"/>
      <c r="H193" s="53" t="s">
        <v>235</v>
      </c>
      <c r="I193" s="32" t="s">
        <v>236</v>
      </c>
      <c r="J193" s="33">
        <f t="shared" ref="J193:AL193" si="191">SUM(J194:J197)</f>
        <v>0</v>
      </c>
      <c r="K193" s="33">
        <f t="shared" si="191"/>
        <v>899</v>
      </c>
      <c r="L193" s="33">
        <f t="shared" si="191"/>
        <v>229</v>
      </c>
      <c r="M193" s="33">
        <f t="shared" si="191"/>
        <v>496</v>
      </c>
      <c r="N193" s="33">
        <f t="shared" si="191"/>
        <v>127</v>
      </c>
      <c r="O193" s="33">
        <f t="shared" si="191"/>
        <v>47</v>
      </c>
      <c r="P193" s="33">
        <f t="shared" si="191"/>
        <v>71</v>
      </c>
      <c r="Q193" s="33">
        <f t="shared" si="191"/>
        <v>0</v>
      </c>
      <c r="R193" s="33">
        <f t="shared" si="191"/>
        <v>71</v>
      </c>
      <c r="S193" s="33">
        <f t="shared" si="191"/>
        <v>0</v>
      </c>
      <c r="T193" s="33">
        <f t="shared" si="191"/>
        <v>0</v>
      </c>
      <c r="U193" s="33">
        <f t="shared" si="191"/>
        <v>0</v>
      </c>
      <c r="V193" s="33">
        <f t="shared" si="191"/>
        <v>0</v>
      </c>
      <c r="W193" s="33">
        <f t="shared" si="191"/>
        <v>0</v>
      </c>
      <c r="X193" s="33">
        <f t="shared" si="191"/>
        <v>0</v>
      </c>
      <c r="Y193" s="33">
        <f t="shared" si="191"/>
        <v>0</v>
      </c>
      <c r="Z193" s="33">
        <f t="shared" si="191"/>
        <v>0</v>
      </c>
      <c r="AA193" s="33">
        <f t="shared" si="191"/>
        <v>899</v>
      </c>
      <c r="AB193" s="33">
        <f t="shared" si="191"/>
        <v>229</v>
      </c>
      <c r="AC193" s="33">
        <f t="shared" si="191"/>
        <v>496</v>
      </c>
      <c r="AD193" s="33">
        <f t="shared" si="191"/>
        <v>127</v>
      </c>
      <c r="AE193" s="33">
        <f t="shared" si="191"/>
        <v>47</v>
      </c>
      <c r="AF193" s="33">
        <f t="shared" si="191"/>
        <v>71</v>
      </c>
      <c r="AG193" s="33">
        <f t="shared" si="191"/>
        <v>0</v>
      </c>
      <c r="AH193" s="33">
        <f t="shared" si="191"/>
        <v>71</v>
      </c>
      <c r="AI193" s="33">
        <f t="shared" si="191"/>
        <v>0</v>
      </c>
      <c r="AJ193" s="33">
        <f t="shared" si="191"/>
        <v>0</v>
      </c>
      <c r="AK193" s="33">
        <f t="shared" si="191"/>
        <v>0</v>
      </c>
      <c r="AL193" s="33">
        <f t="shared" si="191"/>
        <v>0</v>
      </c>
      <c r="AM193" s="33"/>
      <c r="AN193" s="33">
        <f>SUM(AN194:AN197)</f>
        <v>0</v>
      </c>
      <c r="AO193" s="33"/>
      <c r="AP193" s="33">
        <f>SUM(AP194:AP197)</f>
        <v>899</v>
      </c>
      <c r="AQ193" s="33">
        <f>SUM(AQ194:AQ197)</f>
        <v>229</v>
      </c>
      <c r="AR193" s="33">
        <f>SUM(AR194:AR197)</f>
        <v>496</v>
      </c>
      <c r="AS193" s="33">
        <f>SUM(AS194:AS197)</f>
        <v>127</v>
      </c>
      <c r="AT193" s="33">
        <f>SUM(AT194:AT197)</f>
        <v>47</v>
      </c>
      <c r="AU193" s="42">
        <v>0</v>
      </c>
      <c r="AV193" s="42">
        <v>0</v>
      </c>
      <c r="AW193" s="42">
        <v>0</v>
      </c>
      <c r="AX193" s="33">
        <f>SUM(AX194:AX197)</f>
        <v>0</v>
      </c>
      <c r="AY193" s="33">
        <f>SUM(AY194:AY197)</f>
        <v>0</v>
      </c>
      <c r="AZ193" s="33">
        <f>SUM(AZ194:AZ197)</f>
        <v>0</v>
      </c>
      <c r="BA193" s="33">
        <f>SUM(BA194:BA197)</f>
        <v>0</v>
      </c>
      <c r="BB193" s="33"/>
      <c r="BC193" s="33">
        <f>SUM(BC194:BC197)</f>
        <v>0</v>
      </c>
      <c r="BD193" s="33"/>
      <c r="BE193" s="33">
        <f>SUM(BE194:BE197)</f>
        <v>899</v>
      </c>
      <c r="BF193" s="33">
        <f>SUM(BF194:BF197)</f>
        <v>229</v>
      </c>
      <c r="BG193" s="33">
        <f>SUM(BG194:BG197)</f>
        <v>496</v>
      </c>
      <c r="BH193" s="33">
        <f>SUM(BH194:BH197)</f>
        <v>127</v>
      </c>
      <c r="BI193" s="33">
        <f>SUM(BI194:BI197)</f>
        <v>47</v>
      </c>
      <c r="BJ193" s="42">
        <v>0</v>
      </c>
      <c r="BK193" s="42">
        <v>0</v>
      </c>
      <c r="BL193" s="42">
        <v>0</v>
      </c>
      <c r="BM193" s="33">
        <f t="shared" ref="BM193:CP193" si="192">SUM(BM194:BM197)</f>
        <v>0</v>
      </c>
      <c r="BN193" s="33">
        <f t="shared" si="192"/>
        <v>0</v>
      </c>
      <c r="BO193" s="33">
        <f t="shared" si="192"/>
        <v>0</v>
      </c>
      <c r="BP193" s="33">
        <f t="shared" si="192"/>
        <v>0</v>
      </c>
      <c r="BQ193" s="33">
        <f t="shared" si="192"/>
        <v>0</v>
      </c>
      <c r="BR193" s="33">
        <f t="shared" si="192"/>
        <v>899</v>
      </c>
      <c r="BS193" s="33">
        <f t="shared" si="192"/>
        <v>229</v>
      </c>
      <c r="BT193" s="33">
        <f t="shared" si="192"/>
        <v>496</v>
      </c>
      <c r="BU193" s="33">
        <f t="shared" si="192"/>
        <v>127</v>
      </c>
      <c r="BV193" s="33">
        <f t="shared" si="192"/>
        <v>47</v>
      </c>
      <c r="BW193" s="33">
        <f t="shared" si="192"/>
        <v>0</v>
      </c>
      <c r="BX193" s="33">
        <f t="shared" si="192"/>
        <v>0</v>
      </c>
      <c r="BY193" s="33">
        <f t="shared" si="192"/>
        <v>0</v>
      </c>
      <c r="BZ193" s="33">
        <f t="shared" si="192"/>
        <v>0</v>
      </c>
      <c r="CA193" s="33">
        <f t="shared" si="192"/>
        <v>0</v>
      </c>
      <c r="CB193" s="33">
        <f t="shared" si="192"/>
        <v>899</v>
      </c>
      <c r="CC193" s="33">
        <f t="shared" si="192"/>
        <v>229</v>
      </c>
      <c r="CD193" s="33">
        <f t="shared" si="192"/>
        <v>496</v>
      </c>
      <c r="CE193" s="33">
        <f t="shared" si="192"/>
        <v>127</v>
      </c>
      <c r="CF193" s="33">
        <f t="shared" si="192"/>
        <v>47</v>
      </c>
      <c r="CG193" s="33">
        <f t="shared" si="192"/>
        <v>0</v>
      </c>
      <c r="CH193" s="33">
        <f t="shared" si="192"/>
        <v>0</v>
      </c>
      <c r="CI193" s="33">
        <f t="shared" si="192"/>
        <v>0</v>
      </c>
      <c r="CJ193" s="33">
        <f t="shared" si="192"/>
        <v>0</v>
      </c>
      <c r="CK193" s="33">
        <f t="shared" si="192"/>
        <v>0</v>
      </c>
      <c r="CL193" s="33">
        <f t="shared" si="192"/>
        <v>899</v>
      </c>
      <c r="CM193" s="33">
        <f t="shared" si="192"/>
        <v>229</v>
      </c>
      <c r="CN193" s="33">
        <f t="shared" si="192"/>
        <v>496</v>
      </c>
      <c r="CO193" s="33">
        <f t="shared" si="192"/>
        <v>127</v>
      </c>
      <c r="CP193" s="33">
        <f t="shared" si="192"/>
        <v>47</v>
      </c>
    </row>
    <row r="194" spans="1:110" ht="17.25" hidden="1" customHeight="1" x14ac:dyDescent="0.2">
      <c r="A194" s="39" t="str">
        <f t="shared" si="190"/>
        <v>6710200401</v>
      </c>
      <c r="B194" s="92"/>
      <c r="C194" s="92"/>
      <c r="D194" s="92"/>
      <c r="E194" s="92"/>
      <c r="F194" s="92"/>
      <c r="G194" s="93" t="s">
        <v>93</v>
      </c>
      <c r="H194" s="48" t="s">
        <v>237</v>
      </c>
      <c r="I194" s="47" t="s">
        <v>236</v>
      </c>
      <c r="J194" s="42">
        <v>0</v>
      </c>
      <c r="K194" s="42">
        <v>10</v>
      </c>
      <c r="L194" s="42">
        <v>4</v>
      </c>
      <c r="M194" s="42">
        <v>2</v>
      </c>
      <c r="N194" s="42">
        <v>2</v>
      </c>
      <c r="O194" s="42">
        <v>2</v>
      </c>
      <c r="P194" s="42">
        <v>0</v>
      </c>
      <c r="Q194" s="42">
        <v>0</v>
      </c>
      <c r="R194" s="42">
        <v>0</v>
      </c>
      <c r="S194" s="42">
        <v>0</v>
      </c>
      <c r="T194" s="42">
        <v>0</v>
      </c>
      <c r="U194" s="42">
        <v>0</v>
      </c>
      <c r="V194" s="42">
        <v>0</v>
      </c>
      <c r="W194" s="42">
        <v>0</v>
      </c>
      <c r="X194" s="42">
        <v>0</v>
      </c>
      <c r="Y194" s="42">
        <v>0</v>
      </c>
      <c r="Z194" s="42">
        <v>0</v>
      </c>
      <c r="AA194" s="42">
        <v>10</v>
      </c>
      <c r="AB194" s="42">
        <v>4</v>
      </c>
      <c r="AC194" s="42">
        <v>2</v>
      </c>
      <c r="AD194" s="42">
        <v>2</v>
      </c>
      <c r="AE194" s="42">
        <v>2</v>
      </c>
      <c r="AF194" s="42">
        <v>0</v>
      </c>
      <c r="AG194" s="42">
        <v>0</v>
      </c>
      <c r="AH194" s="42">
        <v>0</v>
      </c>
      <c r="AI194" s="42">
        <v>0</v>
      </c>
      <c r="AJ194" s="42">
        <v>0</v>
      </c>
      <c r="AK194" s="42">
        <v>0</v>
      </c>
      <c r="AL194" s="42">
        <v>0</v>
      </c>
      <c r="AM194" s="42">
        <v>0</v>
      </c>
      <c r="AN194" s="42">
        <v>0</v>
      </c>
      <c r="AO194" s="42">
        <v>0</v>
      </c>
      <c r="AP194" s="42">
        <v>10</v>
      </c>
      <c r="AQ194" s="42">
        <v>4</v>
      </c>
      <c r="AR194" s="42">
        <v>2</v>
      </c>
      <c r="AS194" s="42">
        <v>2</v>
      </c>
      <c r="AT194" s="42">
        <v>2</v>
      </c>
      <c r="AU194" s="42">
        <v>0</v>
      </c>
      <c r="AV194" s="42">
        <v>0</v>
      </c>
      <c r="AW194" s="42">
        <v>0</v>
      </c>
      <c r="AX194" s="42">
        <v>0</v>
      </c>
      <c r="AY194" s="42">
        <v>0</v>
      </c>
      <c r="AZ194" s="42">
        <v>0</v>
      </c>
      <c r="BA194" s="42">
        <v>0</v>
      </c>
      <c r="BB194" s="42">
        <v>0</v>
      </c>
      <c r="BC194" s="42">
        <v>0</v>
      </c>
      <c r="BD194" s="42">
        <v>0</v>
      </c>
      <c r="BE194" s="42">
        <v>10</v>
      </c>
      <c r="BF194" s="42">
        <v>4</v>
      </c>
      <c r="BG194" s="42">
        <v>2</v>
      </c>
      <c r="BH194" s="42">
        <v>2</v>
      </c>
      <c r="BI194" s="42">
        <v>2</v>
      </c>
      <c r="BJ194" s="42">
        <v>0</v>
      </c>
      <c r="BK194" s="42">
        <v>0</v>
      </c>
      <c r="BL194" s="42">
        <v>0</v>
      </c>
      <c r="BM194" s="42">
        <v>0</v>
      </c>
      <c r="BN194" s="42">
        <v>0</v>
      </c>
      <c r="BO194" s="42">
        <v>0</v>
      </c>
      <c r="BP194" s="42">
        <v>0</v>
      </c>
      <c r="BQ194" s="42">
        <v>0</v>
      </c>
      <c r="BR194" s="42">
        <v>10</v>
      </c>
      <c r="BS194" s="42">
        <v>4</v>
      </c>
      <c r="BT194" s="42">
        <v>2</v>
      </c>
      <c r="BU194" s="42">
        <v>2</v>
      </c>
      <c r="BV194" s="42">
        <v>2</v>
      </c>
      <c r="BW194" s="42">
        <v>0</v>
      </c>
      <c r="BX194" s="42">
        <v>0</v>
      </c>
      <c r="BY194" s="42">
        <v>0</v>
      </c>
      <c r="BZ194" s="42">
        <v>0</v>
      </c>
      <c r="CA194" s="42">
        <v>0</v>
      </c>
      <c r="CB194" s="42">
        <v>10</v>
      </c>
      <c r="CC194" s="42">
        <v>4</v>
      </c>
      <c r="CD194" s="42">
        <v>2</v>
      </c>
      <c r="CE194" s="42">
        <v>2</v>
      </c>
      <c r="CF194" s="42">
        <v>2</v>
      </c>
      <c r="CG194" s="42">
        <v>0</v>
      </c>
      <c r="CH194" s="42">
        <v>0</v>
      </c>
      <c r="CI194" s="42">
        <v>0</v>
      </c>
      <c r="CJ194" s="42">
        <v>0</v>
      </c>
      <c r="CK194" s="42">
        <v>0</v>
      </c>
      <c r="CL194" s="42">
        <v>10</v>
      </c>
      <c r="CM194" s="42">
        <v>4</v>
      </c>
      <c r="CN194" s="42">
        <v>2</v>
      </c>
      <c r="CO194" s="42">
        <v>2</v>
      </c>
      <c r="CP194" s="42">
        <v>2</v>
      </c>
    </row>
    <row r="195" spans="1:110" ht="18.75" hidden="1" customHeight="1" x14ac:dyDescent="0.2">
      <c r="A195" s="39" t="str">
        <f t="shared" si="190"/>
        <v>6710200402</v>
      </c>
      <c r="B195" s="92"/>
      <c r="C195" s="92"/>
      <c r="D195" s="92"/>
      <c r="E195" s="92"/>
      <c r="F195" s="92"/>
      <c r="G195" s="93" t="s">
        <v>310</v>
      </c>
      <c r="H195" s="48" t="s">
        <v>238</v>
      </c>
      <c r="I195" s="47" t="s">
        <v>239</v>
      </c>
      <c r="J195" s="42">
        <v>0</v>
      </c>
      <c r="K195" s="42">
        <v>10</v>
      </c>
      <c r="L195" s="42">
        <v>3</v>
      </c>
      <c r="M195" s="42">
        <v>3</v>
      </c>
      <c r="N195" s="42">
        <v>2</v>
      </c>
      <c r="O195" s="42">
        <v>2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10</v>
      </c>
      <c r="AB195" s="42">
        <v>3</v>
      </c>
      <c r="AC195" s="42">
        <v>3</v>
      </c>
      <c r="AD195" s="42">
        <v>2</v>
      </c>
      <c r="AE195" s="42">
        <v>2</v>
      </c>
      <c r="AF195" s="42">
        <v>0</v>
      </c>
      <c r="AG195" s="42">
        <v>0</v>
      </c>
      <c r="AH195" s="42">
        <v>0</v>
      </c>
      <c r="AI195" s="42">
        <v>0</v>
      </c>
      <c r="AJ195" s="42">
        <v>0</v>
      </c>
      <c r="AK195" s="42">
        <v>0</v>
      </c>
      <c r="AL195" s="42">
        <v>0</v>
      </c>
      <c r="AM195" s="42">
        <v>0</v>
      </c>
      <c r="AN195" s="42">
        <v>0</v>
      </c>
      <c r="AO195" s="42">
        <v>0</v>
      </c>
      <c r="AP195" s="42">
        <v>10</v>
      </c>
      <c r="AQ195" s="42">
        <v>3</v>
      </c>
      <c r="AR195" s="42">
        <v>3</v>
      </c>
      <c r="AS195" s="42">
        <v>2</v>
      </c>
      <c r="AT195" s="42">
        <v>2</v>
      </c>
      <c r="AU195" s="42">
        <v>0</v>
      </c>
      <c r="AV195" s="42">
        <v>0</v>
      </c>
      <c r="AW195" s="42">
        <v>0</v>
      </c>
      <c r="AX195" s="42">
        <v>0</v>
      </c>
      <c r="AY195" s="42">
        <v>0</v>
      </c>
      <c r="AZ195" s="42">
        <v>0</v>
      </c>
      <c r="BA195" s="42">
        <v>0</v>
      </c>
      <c r="BB195" s="42">
        <v>0</v>
      </c>
      <c r="BC195" s="42">
        <v>0</v>
      </c>
      <c r="BD195" s="42">
        <v>0</v>
      </c>
      <c r="BE195" s="42">
        <v>10</v>
      </c>
      <c r="BF195" s="42">
        <v>3</v>
      </c>
      <c r="BG195" s="42">
        <v>3</v>
      </c>
      <c r="BH195" s="42">
        <v>2</v>
      </c>
      <c r="BI195" s="42">
        <v>2</v>
      </c>
      <c r="BJ195" s="42">
        <v>0</v>
      </c>
      <c r="BK195" s="42">
        <v>0</v>
      </c>
      <c r="BL195" s="42">
        <v>0</v>
      </c>
      <c r="BM195" s="42">
        <v>0</v>
      </c>
      <c r="BN195" s="42">
        <v>0</v>
      </c>
      <c r="BO195" s="42">
        <v>0</v>
      </c>
      <c r="BP195" s="42">
        <v>0</v>
      </c>
      <c r="BQ195" s="42">
        <v>0</v>
      </c>
      <c r="BR195" s="42">
        <v>10</v>
      </c>
      <c r="BS195" s="42">
        <v>3</v>
      </c>
      <c r="BT195" s="42">
        <v>3</v>
      </c>
      <c r="BU195" s="42">
        <v>2</v>
      </c>
      <c r="BV195" s="42">
        <v>2</v>
      </c>
      <c r="BW195" s="42">
        <v>0</v>
      </c>
      <c r="BX195" s="42">
        <v>0</v>
      </c>
      <c r="BY195" s="42">
        <v>0</v>
      </c>
      <c r="BZ195" s="42">
        <v>0</v>
      </c>
      <c r="CA195" s="42">
        <v>0</v>
      </c>
      <c r="CB195" s="42">
        <v>10</v>
      </c>
      <c r="CC195" s="42">
        <v>3</v>
      </c>
      <c r="CD195" s="42">
        <v>3</v>
      </c>
      <c r="CE195" s="42">
        <v>2</v>
      </c>
      <c r="CF195" s="42">
        <v>2</v>
      </c>
      <c r="CG195" s="42">
        <v>0</v>
      </c>
      <c r="CH195" s="42">
        <v>0</v>
      </c>
      <c r="CI195" s="42">
        <v>0</v>
      </c>
      <c r="CJ195" s="42">
        <v>0</v>
      </c>
      <c r="CK195" s="42">
        <v>0</v>
      </c>
      <c r="CL195" s="42">
        <v>10</v>
      </c>
      <c r="CM195" s="42">
        <v>3</v>
      </c>
      <c r="CN195" s="42">
        <v>3</v>
      </c>
      <c r="CO195" s="42">
        <v>2</v>
      </c>
      <c r="CP195" s="42">
        <v>2</v>
      </c>
    </row>
    <row r="196" spans="1:110" ht="17.25" hidden="1" customHeight="1" x14ac:dyDescent="0.2">
      <c r="A196" s="39" t="str">
        <f t="shared" si="190"/>
        <v>6710200403</v>
      </c>
      <c r="B196" s="92"/>
      <c r="C196" s="92"/>
      <c r="D196" s="92"/>
      <c r="E196" s="92"/>
      <c r="F196" s="92"/>
      <c r="G196" s="93" t="s">
        <v>296</v>
      </c>
      <c r="H196" s="48" t="s">
        <v>240</v>
      </c>
      <c r="I196" s="47" t="s">
        <v>241</v>
      </c>
      <c r="J196" s="42">
        <v>0</v>
      </c>
      <c r="K196" s="42">
        <v>874</v>
      </c>
      <c r="L196" s="42">
        <v>220</v>
      </c>
      <c r="M196" s="42">
        <v>490</v>
      </c>
      <c r="N196" s="42">
        <v>122</v>
      </c>
      <c r="O196" s="42">
        <v>42</v>
      </c>
      <c r="P196" s="42">
        <v>71</v>
      </c>
      <c r="Q196" s="42">
        <v>0</v>
      </c>
      <c r="R196" s="42">
        <v>71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874</v>
      </c>
      <c r="AB196" s="42">
        <v>220</v>
      </c>
      <c r="AC196" s="42">
        <v>490</v>
      </c>
      <c r="AD196" s="42">
        <v>122</v>
      </c>
      <c r="AE196" s="42">
        <v>42</v>
      </c>
      <c r="AF196" s="42">
        <v>71</v>
      </c>
      <c r="AG196" s="42">
        <v>0</v>
      </c>
      <c r="AH196" s="42">
        <v>71</v>
      </c>
      <c r="AI196" s="42">
        <v>0</v>
      </c>
      <c r="AJ196" s="42">
        <v>0</v>
      </c>
      <c r="AK196" s="42">
        <v>0</v>
      </c>
      <c r="AL196" s="42">
        <v>0</v>
      </c>
      <c r="AM196" s="42">
        <v>0</v>
      </c>
      <c r="AN196" s="42">
        <v>0</v>
      </c>
      <c r="AO196" s="42">
        <v>0</v>
      </c>
      <c r="AP196" s="42">
        <v>874</v>
      </c>
      <c r="AQ196" s="42">
        <v>220</v>
      </c>
      <c r="AR196" s="42">
        <v>490</v>
      </c>
      <c r="AS196" s="42">
        <v>122</v>
      </c>
      <c r="AT196" s="42">
        <v>42</v>
      </c>
      <c r="AU196" s="42">
        <v>71</v>
      </c>
      <c r="AV196" s="42">
        <v>0</v>
      </c>
      <c r="AW196" s="42">
        <v>71</v>
      </c>
      <c r="AX196" s="42">
        <v>0</v>
      </c>
      <c r="AY196" s="42">
        <v>0</v>
      </c>
      <c r="AZ196" s="42">
        <v>0</v>
      </c>
      <c r="BA196" s="42">
        <v>0</v>
      </c>
      <c r="BB196" s="42">
        <v>0</v>
      </c>
      <c r="BC196" s="42">
        <v>0</v>
      </c>
      <c r="BD196" s="42">
        <v>0</v>
      </c>
      <c r="BE196" s="42">
        <v>874</v>
      </c>
      <c r="BF196" s="42">
        <v>220</v>
      </c>
      <c r="BG196" s="42">
        <v>490</v>
      </c>
      <c r="BH196" s="42">
        <v>122</v>
      </c>
      <c r="BI196" s="42">
        <v>42</v>
      </c>
      <c r="BJ196" s="42">
        <v>71</v>
      </c>
      <c r="BK196" s="42">
        <v>0</v>
      </c>
      <c r="BL196" s="42">
        <v>71</v>
      </c>
      <c r="BM196" s="42">
        <v>0</v>
      </c>
      <c r="BN196" s="42">
        <v>0</v>
      </c>
      <c r="BO196" s="42">
        <v>0</v>
      </c>
      <c r="BP196" s="42">
        <v>0</v>
      </c>
      <c r="BQ196" s="42">
        <v>0</v>
      </c>
      <c r="BR196" s="42">
        <v>874</v>
      </c>
      <c r="BS196" s="42">
        <v>220</v>
      </c>
      <c r="BT196" s="42">
        <v>490</v>
      </c>
      <c r="BU196" s="42">
        <v>122</v>
      </c>
      <c r="BV196" s="42">
        <v>42</v>
      </c>
      <c r="BW196" s="42">
        <v>0</v>
      </c>
      <c r="BX196" s="42">
        <v>0</v>
      </c>
      <c r="BY196" s="42">
        <v>0</v>
      </c>
      <c r="BZ196" s="42">
        <v>0</v>
      </c>
      <c r="CA196" s="42">
        <v>0</v>
      </c>
      <c r="CB196" s="42">
        <v>874</v>
      </c>
      <c r="CC196" s="42">
        <v>220</v>
      </c>
      <c r="CD196" s="42">
        <v>490</v>
      </c>
      <c r="CE196" s="42">
        <v>122</v>
      </c>
      <c r="CF196" s="42">
        <v>42</v>
      </c>
      <c r="CG196" s="42">
        <v>0</v>
      </c>
      <c r="CH196" s="42">
        <v>0</v>
      </c>
      <c r="CI196" s="42">
        <v>0</v>
      </c>
      <c r="CJ196" s="42">
        <v>0</v>
      </c>
      <c r="CK196" s="42">
        <v>0</v>
      </c>
      <c r="CL196" s="42">
        <v>874</v>
      </c>
      <c r="CM196" s="42">
        <v>220</v>
      </c>
      <c r="CN196" s="42">
        <v>490</v>
      </c>
      <c r="CO196" s="42">
        <v>122</v>
      </c>
      <c r="CP196" s="42">
        <v>42</v>
      </c>
    </row>
    <row r="197" spans="1:110" s="36" customFormat="1" ht="16.5" hidden="1" customHeight="1" x14ac:dyDescent="0.2">
      <c r="A197" s="39" t="str">
        <f t="shared" si="190"/>
        <v>6710200404</v>
      </c>
      <c r="B197" s="92"/>
      <c r="C197" s="92"/>
      <c r="D197" s="92"/>
      <c r="E197" s="92"/>
      <c r="F197" s="92"/>
      <c r="G197" s="93" t="s">
        <v>300</v>
      </c>
      <c r="H197" s="48" t="s">
        <v>242</v>
      </c>
      <c r="I197" s="47" t="s">
        <v>243</v>
      </c>
      <c r="J197" s="42">
        <v>0</v>
      </c>
      <c r="K197" s="42">
        <v>5</v>
      </c>
      <c r="L197" s="42">
        <v>2</v>
      </c>
      <c r="M197" s="42">
        <v>1</v>
      </c>
      <c r="N197" s="42">
        <v>1</v>
      </c>
      <c r="O197" s="42">
        <v>1</v>
      </c>
      <c r="P197" s="42">
        <v>0</v>
      </c>
      <c r="Q197" s="42">
        <v>0</v>
      </c>
      <c r="R197" s="42">
        <v>0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5</v>
      </c>
      <c r="AB197" s="42">
        <v>2</v>
      </c>
      <c r="AC197" s="42">
        <v>1</v>
      </c>
      <c r="AD197" s="42">
        <v>1</v>
      </c>
      <c r="AE197" s="42">
        <v>1</v>
      </c>
      <c r="AF197" s="42">
        <v>0</v>
      </c>
      <c r="AG197" s="42">
        <v>0</v>
      </c>
      <c r="AH197" s="42">
        <v>0</v>
      </c>
      <c r="AI197" s="42">
        <v>0</v>
      </c>
      <c r="AJ197" s="42">
        <v>0</v>
      </c>
      <c r="AK197" s="42">
        <v>0</v>
      </c>
      <c r="AL197" s="42">
        <v>0</v>
      </c>
      <c r="AM197" s="42">
        <v>0</v>
      </c>
      <c r="AN197" s="42">
        <v>0</v>
      </c>
      <c r="AO197" s="42">
        <v>0</v>
      </c>
      <c r="AP197" s="42">
        <v>5</v>
      </c>
      <c r="AQ197" s="42">
        <v>2</v>
      </c>
      <c r="AR197" s="42">
        <v>1</v>
      </c>
      <c r="AS197" s="42">
        <v>1</v>
      </c>
      <c r="AT197" s="42">
        <v>1</v>
      </c>
      <c r="AU197" s="42">
        <v>0</v>
      </c>
      <c r="AV197" s="42">
        <v>0</v>
      </c>
      <c r="AW197" s="42">
        <v>0</v>
      </c>
      <c r="AX197" s="42">
        <v>0</v>
      </c>
      <c r="AY197" s="42">
        <v>0</v>
      </c>
      <c r="AZ197" s="42">
        <v>0</v>
      </c>
      <c r="BA197" s="42">
        <v>0</v>
      </c>
      <c r="BB197" s="42">
        <v>0</v>
      </c>
      <c r="BC197" s="42">
        <v>0</v>
      </c>
      <c r="BD197" s="42">
        <v>0</v>
      </c>
      <c r="BE197" s="42">
        <v>5</v>
      </c>
      <c r="BF197" s="42">
        <v>2</v>
      </c>
      <c r="BG197" s="42">
        <v>1</v>
      </c>
      <c r="BH197" s="42">
        <v>1</v>
      </c>
      <c r="BI197" s="42">
        <v>1</v>
      </c>
      <c r="BJ197" s="42">
        <v>0</v>
      </c>
      <c r="BK197" s="42">
        <v>0</v>
      </c>
      <c r="BL197" s="42">
        <v>0</v>
      </c>
      <c r="BM197" s="42">
        <v>0</v>
      </c>
      <c r="BN197" s="42">
        <v>0</v>
      </c>
      <c r="BO197" s="42">
        <v>0</v>
      </c>
      <c r="BP197" s="42">
        <v>0</v>
      </c>
      <c r="BQ197" s="42">
        <v>0</v>
      </c>
      <c r="BR197" s="42">
        <v>5</v>
      </c>
      <c r="BS197" s="42">
        <v>2</v>
      </c>
      <c r="BT197" s="42">
        <v>1</v>
      </c>
      <c r="BU197" s="42">
        <v>1</v>
      </c>
      <c r="BV197" s="42">
        <v>1</v>
      </c>
      <c r="BW197" s="42">
        <v>0</v>
      </c>
      <c r="BX197" s="42">
        <v>0</v>
      </c>
      <c r="BY197" s="42">
        <v>0</v>
      </c>
      <c r="BZ197" s="42">
        <v>0</v>
      </c>
      <c r="CA197" s="42">
        <v>0</v>
      </c>
      <c r="CB197" s="42">
        <v>5</v>
      </c>
      <c r="CC197" s="42">
        <v>2</v>
      </c>
      <c r="CD197" s="42">
        <v>1</v>
      </c>
      <c r="CE197" s="42">
        <v>1</v>
      </c>
      <c r="CF197" s="42">
        <v>1</v>
      </c>
      <c r="CG197" s="42">
        <v>0</v>
      </c>
      <c r="CH197" s="42">
        <v>0</v>
      </c>
      <c r="CI197" s="42">
        <v>0</v>
      </c>
      <c r="CJ197" s="42">
        <v>0</v>
      </c>
      <c r="CK197" s="42">
        <v>0</v>
      </c>
      <c r="CL197" s="42">
        <v>5</v>
      </c>
      <c r="CM197" s="42">
        <v>2</v>
      </c>
      <c r="CN197" s="42">
        <v>1</v>
      </c>
      <c r="CO197" s="42">
        <v>1</v>
      </c>
      <c r="CP197" s="42">
        <v>1</v>
      </c>
      <c r="DA197" s="34"/>
      <c r="DB197" s="34"/>
      <c r="DC197" s="34"/>
      <c r="DD197" s="34"/>
      <c r="DE197" s="34"/>
      <c r="DF197" s="34"/>
    </row>
    <row r="198" spans="1:110" ht="17.25" hidden="1" customHeight="1" x14ac:dyDescent="0.2">
      <c r="A198" s="30" t="str">
        <f t="shared" si="190"/>
        <v>67102005</v>
      </c>
      <c r="B198" s="92"/>
      <c r="C198" s="92"/>
      <c r="D198" s="92"/>
      <c r="E198" s="92"/>
      <c r="F198" s="92" t="s">
        <v>318</v>
      </c>
      <c r="G198" s="92"/>
      <c r="H198" s="53">
        <v>2005</v>
      </c>
      <c r="I198" s="32" t="s">
        <v>175</v>
      </c>
      <c r="J198" s="33">
        <f t="shared" ref="J198:AL198" si="193">J199+J200</f>
        <v>0</v>
      </c>
      <c r="K198" s="33">
        <f t="shared" si="193"/>
        <v>186</v>
      </c>
      <c r="L198" s="33">
        <f t="shared" si="193"/>
        <v>56</v>
      </c>
      <c r="M198" s="33">
        <f t="shared" si="193"/>
        <v>67</v>
      </c>
      <c r="N198" s="33">
        <f t="shared" si="193"/>
        <v>33</v>
      </c>
      <c r="O198" s="33">
        <f t="shared" si="193"/>
        <v>30</v>
      </c>
      <c r="P198" s="33">
        <f t="shared" si="193"/>
        <v>1</v>
      </c>
      <c r="Q198" s="33">
        <f t="shared" si="193"/>
        <v>5</v>
      </c>
      <c r="R198" s="33">
        <f t="shared" si="193"/>
        <v>6</v>
      </c>
      <c r="S198" s="33">
        <f t="shared" si="193"/>
        <v>0</v>
      </c>
      <c r="T198" s="33">
        <f t="shared" si="193"/>
        <v>0</v>
      </c>
      <c r="U198" s="33">
        <f t="shared" si="193"/>
        <v>0</v>
      </c>
      <c r="V198" s="33">
        <f t="shared" si="193"/>
        <v>0</v>
      </c>
      <c r="W198" s="33">
        <f t="shared" si="193"/>
        <v>0</v>
      </c>
      <c r="X198" s="33">
        <f t="shared" si="193"/>
        <v>0</v>
      </c>
      <c r="Y198" s="33">
        <f t="shared" si="193"/>
        <v>0</v>
      </c>
      <c r="Z198" s="33">
        <f t="shared" si="193"/>
        <v>0</v>
      </c>
      <c r="AA198" s="33">
        <f t="shared" si="193"/>
        <v>186</v>
      </c>
      <c r="AB198" s="33">
        <f t="shared" si="193"/>
        <v>56</v>
      </c>
      <c r="AC198" s="33">
        <f t="shared" si="193"/>
        <v>67</v>
      </c>
      <c r="AD198" s="33">
        <f t="shared" si="193"/>
        <v>33</v>
      </c>
      <c r="AE198" s="33">
        <f t="shared" si="193"/>
        <v>30</v>
      </c>
      <c r="AF198" s="33">
        <f t="shared" si="193"/>
        <v>1</v>
      </c>
      <c r="AG198" s="33">
        <f t="shared" si="193"/>
        <v>5</v>
      </c>
      <c r="AH198" s="33">
        <f t="shared" si="193"/>
        <v>6</v>
      </c>
      <c r="AI198" s="33">
        <f t="shared" si="193"/>
        <v>0</v>
      </c>
      <c r="AJ198" s="33">
        <f t="shared" si="193"/>
        <v>0</v>
      </c>
      <c r="AK198" s="33">
        <f t="shared" si="193"/>
        <v>0</v>
      </c>
      <c r="AL198" s="33">
        <f t="shared" si="193"/>
        <v>0</v>
      </c>
      <c r="AM198" s="33"/>
      <c r="AN198" s="33">
        <f>AN199+AN200</f>
        <v>0</v>
      </c>
      <c r="AO198" s="33"/>
      <c r="AP198" s="33">
        <f>AP199+AP200</f>
        <v>186</v>
      </c>
      <c r="AQ198" s="33">
        <f>AQ199+AQ200</f>
        <v>56</v>
      </c>
      <c r="AR198" s="33">
        <f>AR199+AR200</f>
        <v>67</v>
      </c>
      <c r="AS198" s="33">
        <f>AS199+AS200</f>
        <v>33</v>
      </c>
      <c r="AT198" s="33">
        <f>AT199+AT200</f>
        <v>30</v>
      </c>
      <c r="AU198" s="42">
        <v>1</v>
      </c>
      <c r="AV198" s="42">
        <v>5</v>
      </c>
      <c r="AW198" s="42">
        <v>6</v>
      </c>
      <c r="AX198" s="33">
        <f>AX199+AX200</f>
        <v>0</v>
      </c>
      <c r="AY198" s="33">
        <f>AY199+AY200</f>
        <v>0</v>
      </c>
      <c r="AZ198" s="33">
        <f>AZ199+AZ200</f>
        <v>0</v>
      </c>
      <c r="BA198" s="33">
        <f>BA199+BA200</f>
        <v>0</v>
      </c>
      <c r="BB198" s="33"/>
      <c r="BC198" s="33">
        <f>BC199+BC200</f>
        <v>0</v>
      </c>
      <c r="BD198" s="33"/>
      <c r="BE198" s="33">
        <f>BE199+BE200</f>
        <v>186</v>
      </c>
      <c r="BF198" s="33">
        <f>BF199+BF200</f>
        <v>56</v>
      </c>
      <c r="BG198" s="33">
        <f>BG199+BG200</f>
        <v>67</v>
      </c>
      <c r="BH198" s="33">
        <f>BH199+BH200</f>
        <v>33</v>
      </c>
      <c r="BI198" s="33">
        <f>BI199+BI200</f>
        <v>30</v>
      </c>
      <c r="BJ198" s="42">
        <v>1</v>
      </c>
      <c r="BK198" s="42">
        <v>5</v>
      </c>
      <c r="BL198" s="42">
        <v>6</v>
      </c>
      <c r="BM198" s="33">
        <f t="shared" ref="BM198:CP198" si="194">BM199+BM200</f>
        <v>0</v>
      </c>
      <c r="BN198" s="33">
        <f t="shared" si="194"/>
        <v>0</v>
      </c>
      <c r="BO198" s="33">
        <f t="shared" si="194"/>
        <v>0</v>
      </c>
      <c r="BP198" s="33">
        <f t="shared" si="194"/>
        <v>0</v>
      </c>
      <c r="BQ198" s="33">
        <f t="shared" si="194"/>
        <v>0</v>
      </c>
      <c r="BR198" s="33">
        <f t="shared" si="194"/>
        <v>186</v>
      </c>
      <c r="BS198" s="33">
        <f t="shared" si="194"/>
        <v>56</v>
      </c>
      <c r="BT198" s="33">
        <f t="shared" si="194"/>
        <v>67</v>
      </c>
      <c r="BU198" s="33">
        <f t="shared" si="194"/>
        <v>33</v>
      </c>
      <c r="BV198" s="33">
        <f t="shared" si="194"/>
        <v>30</v>
      </c>
      <c r="BW198" s="33">
        <f t="shared" si="194"/>
        <v>0</v>
      </c>
      <c r="BX198" s="33">
        <f t="shared" si="194"/>
        <v>0</v>
      </c>
      <c r="BY198" s="33">
        <f t="shared" si="194"/>
        <v>0</v>
      </c>
      <c r="BZ198" s="33">
        <f t="shared" si="194"/>
        <v>0</v>
      </c>
      <c r="CA198" s="33">
        <f t="shared" si="194"/>
        <v>0</v>
      </c>
      <c r="CB198" s="33">
        <f t="shared" si="194"/>
        <v>186</v>
      </c>
      <c r="CC198" s="33">
        <f t="shared" si="194"/>
        <v>56</v>
      </c>
      <c r="CD198" s="33">
        <f t="shared" si="194"/>
        <v>67</v>
      </c>
      <c r="CE198" s="33">
        <f t="shared" si="194"/>
        <v>33</v>
      </c>
      <c r="CF198" s="33">
        <f t="shared" si="194"/>
        <v>30</v>
      </c>
      <c r="CG198" s="33">
        <f t="shared" si="194"/>
        <v>0</v>
      </c>
      <c r="CH198" s="33">
        <f t="shared" si="194"/>
        <v>0</v>
      </c>
      <c r="CI198" s="33">
        <f t="shared" si="194"/>
        <v>0</v>
      </c>
      <c r="CJ198" s="33">
        <f t="shared" si="194"/>
        <v>0</v>
      </c>
      <c r="CK198" s="33">
        <f t="shared" si="194"/>
        <v>0</v>
      </c>
      <c r="CL198" s="33">
        <f t="shared" si="194"/>
        <v>186</v>
      </c>
      <c r="CM198" s="33">
        <f t="shared" si="194"/>
        <v>56</v>
      </c>
      <c r="CN198" s="33">
        <f t="shared" si="194"/>
        <v>67</v>
      </c>
      <c r="CO198" s="33">
        <f t="shared" si="194"/>
        <v>33</v>
      </c>
      <c r="CP198" s="33">
        <f t="shared" si="194"/>
        <v>30</v>
      </c>
    </row>
    <row r="199" spans="1:110" ht="17.25" hidden="1" customHeight="1" x14ac:dyDescent="0.2">
      <c r="A199" s="39" t="str">
        <f t="shared" si="190"/>
        <v>6710200501</v>
      </c>
      <c r="B199" s="92"/>
      <c r="C199" s="92"/>
      <c r="D199" s="92"/>
      <c r="E199" s="92"/>
      <c r="F199" s="92"/>
      <c r="G199" s="93" t="s">
        <v>93</v>
      </c>
      <c r="H199" s="40" t="s">
        <v>244</v>
      </c>
      <c r="I199" s="47" t="s">
        <v>245</v>
      </c>
      <c r="J199" s="42">
        <v>0</v>
      </c>
      <c r="K199" s="42">
        <v>20</v>
      </c>
      <c r="L199" s="42">
        <v>0</v>
      </c>
      <c r="M199" s="42">
        <v>15</v>
      </c>
      <c r="N199" s="42">
        <v>1</v>
      </c>
      <c r="O199" s="42">
        <v>4</v>
      </c>
      <c r="P199" s="42">
        <v>0</v>
      </c>
      <c r="Q199" s="42">
        <v>0</v>
      </c>
      <c r="R199" s="42">
        <v>0</v>
      </c>
      <c r="S199" s="42">
        <v>0</v>
      </c>
      <c r="T199" s="42">
        <v>0</v>
      </c>
      <c r="U199" s="42">
        <v>0</v>
      </c>
      <c r="V199" s="42">
        <v>0</v>
      </c>
      <c r="W199" s="42">
        <v>0</v>
      </c>
      <c r="X199" s="42">
        <v>0</v>
      </c>
      <c r="Y199" s="42">
        <v>0</v>
      </c>
      <c r="Z199" s="42">
        <v>0</v>
      </c>
      <c r="AA199" s="42">
        <v>20</v>
      </c>
      <c r="AB199" s="42">
        <v>0</v>
      </c>
      <c r="AC199" s="42">
        <v>15</v>
      </c>
      <c r="AD199" s="42">
        <v>1</v>
      </c>
      <c r="AE199" s="42">
        <v>4</v>
      </c>
      <c r="AF199" s="42">
        <v>0</v>
      </c>
      <c r="AG199" s="42">
        <v>0</v>
      </c>
      <c r="AH199" s="42">
        <v>0</v>
      </c>
      <c r="AI199" s="42">
        <v>0</v>
      </c>
      <c r="AJ199" s="42">
        <v>0</v>
      </c>
      <c r="AK199" s="42">
        <v>0</v>
      </c>
      <c r="AL199" s="42">
        <v>0</v>
      </c>
      <c r="AM199" s="42">
        <v>0</v>
      </c>
      <c r="AN199" s="42">
        <v>0</v>
      </c>
      <c r="AO199" s="42">
        <v>0</v>
      </c>
      <c r="AP199" s="42">
        <v>20</v>
      </c>
      <c r="AQ199" s="42">
        <v>0</v>
      </c>
      <c r="AR199" s="42">
        <v>15</v>
      </c>
      <c r="AS199" s="42">
        <v>1</v>
      </c>
      <c r="AT199" s="42">
        <v>4</v>
      </c>
      <c r="AU199" s="42">
        <v>0</v>
      </c>
      <c r="AV199" s="42">
        <v>0</v>
      </c>
      <c r="AW199" s="42">
        <v>0</v>
      </c>
      <c r="AX199" s="42">
        <v>0</v>
      </c>
      <c r="AY199" s="42">
        <v>0</v>
      </c>
      <c r="AZ199" s="42">
        <v>0</v>
      </c>
      <c r="BA199" s="42">
        <v>0</v>
      </c>
      <c r="BB199" s="42">
        <v>0</v>
      </c>
      <c r="BC199" s="42">
        <v>0</v>
      </c>
      <c r="BD199" s="42">
        <v>0</v>
      </c>
      <c r="BE199" s="42">
        <v>20</v>
      </c>
      <c r="BF199" s="42">
        <v>0</v>
      </c>
      <c r="BG199" s="42">
        <v>15</v>
      </c>
      <c r="BH199" s="42">
        <v>1</v>
      </c>
      <c r="BI199" s="42">
        <v>4</v>
      </c>
      <c r="BJ199" s="42">
        <v>0</v>
      </c>
      <c r="BK199" s="42">
        <v>0</v>
      </c>
      <c r="BL199" s="42">
        <v>0</v>
      </c>
      <c r="BM199" s="42">
        <v>0</v>
      </c>
      <c r="BN199" s="42">
        <v>0</v>
      </c>
      <c r="BO199" s="42">
        <v>0</v>
      </c>
      <c r="BP199" s="42">
        <v>0</v>
      </c>
      <c r="BQ199" s="42">
        <v>0</v>
      </c>
      <c r="BR199" s="42">
        <v>20</v>
      </c>
      <c r="BS199" s="42">
        <v>0</v>
      </c>
      <c r="BT199" s="42">
        <v>15</v>
      </c>
      <c r="BU199" s="42">
        <v>1</v>
      </c>
      <c r="BV199" s="42">
        <v>4</v>
      </c>
      <c r="BW199" s="42">
        <v>0</v>
      </c>
      <c r="BX199" s="42">
        <v>0</v>
      </c>
      <c r="BY199" s="42">
        <v>0</v>
      </c>
      <c r="BZ199" s="42">
        <v>0</v>
      </c>
      <c r="CA199" s="42">
        <v>0</v>
      </c>
      <c r="CB199" s="42">
        <v>20</v>
      </c>
      <c r="CC199" s="42">
        <v>0</v>
      </c>
      <c r="CD199" s="42">
        <v>15</v>
      </c>
      <c r="CE199" s="42">
        <v>1</v>
      </c>
      <c r="CF199" s="42">
        <v>4</v>
      </c>
      <c r="CG199" s="42">
        <v>0</v>
      </c>
      <c r="CH199" s="42">
        <v>0</v>
      </c>
      <c r="CI199" s="42">
        <v>0</v>
      </c>
      <c r="CJ199" s="42">
        <v>0</v>
      </c>
      <c r="CK199" s="42">
        <v>0</v>
      </c>
      <c r="CL199" s="42">
        <v>20</v>
      </c>
      <c r="CM199" s="42">
        <v>0</v>
      </c>
      <c r="CN199" s="42">
        <v>15</v>
      </c>
      <c r="CO199" s="42">
        <v>1</v>
      </c>
      <c r="CP199" s="42">
        <v>4</v>
      </c>
    </row>
    <row r="200" spans="1:110" ht="14.25" hidden="1" customHeight="1" x14ac:dyDescent="0.2">
      <c r="A200" s="39" t="str">
        <f t="shared" si="190"/>
        <v>6710200530</v>
      </c>
      <c r="B200" s="92"/>
      <c r="C200" s="92"/>
      <c r="D200" s="92"/>
      <c r="E200" s="92"/>
      <c r="F200" s="92"/>
      <c r="G200" s="93" t="s">
        <v>316</v>
      </c>
      <c r="H200" s="48" t="s">
        <v>176</v>
      </c>
      <c r="I200" s="47" t="s">
        <v>177</v>
      </c>
      <c r="J200" s="42">
        <v>0</v>
      </c>
      <c r="K200" s="42">
        <v>166</v>
      </c>
      <c r="L200" s="42">
        <v>56</v>
      </c>
      <c r="M200" s="42">
        <v>52</v>
      </c>
      <c r="N200" s="42">
        <v>32</v>
      </c>
      <c r="O200" s="42">
        <v>26</v>
      </c>
      <c r="P200" s="42">
        <v>1</v>
      </c>
      <c r="Q200" s="42">
        <v>5</v>
      </c>
      <c r="R200" s="42">
        <v>6</v>
      </c>
      <c r="S200" s="42">
        <v>0</v>
      </c>
      <c r="T200" s="42">
        <v>0</v>
      </c>
      <c r="U200" s="42">
        <v>0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166</v>
      </c>
      <c r="AB200" s="42">
        <v>56</v>
      </c>
      <c r="AC200" s="42">
        <v>52</v>
      </c>
      <c r="AD200" s="42">
        <v>32</v>
      </c>
      <c r="AE200" s="42">
        <v>26</v>
      </c>
      <c r="AF200" s="42">
        <v>1</v>
      </c>
      <c r="AG200" s="42">
        <v>5</v>
      </c>
      <c r="AH200" s="42">
        <v>6</v>
      </c>
      <c r="AI200" s="42">
        <v>0</v>
      </c>
      <c r="AJ200" s="42">
        <v>0</v>
      </c>
      <c r="AK200" s="42">
        <v>0</v>
      </c>
      <c r="AL200" s="42">
        <v>0</v>
      </c>
      <c r="AM200" s="42">
        <v>0</v>
      </c>
      <c r="AN200" s="42">
        <v>0</v>
      </c>
      <c r="AO200" s="42">
        <v>0</v>
      </c>
      <c r="AP200" s="42">
        <v>166</v>
      </c>
      <c r="AQ200" s="42">
        <v>56</v>
      </c>
      <c r="AR200" s="42">
        <v>52</v>
      </c>
      <c r="AS200" s="42">
        <v>32</v>
      </c>
      <c r="AT200" s="42">
        <v>26</v>
      </c>
      <c r="AU200" s="42">
        <v>1</v>
      </c>
      <c r="AV200" s="42">
        <v>5</v>
      </c>
      <c r="AW200" s="42">
        <v>6</v>
      </c>
      <c r="AX200" s="42">
        <v>0</v>
      </c>
      <c r="AY200" s="42">
        <v>0</v>
      </c>
      <c r="AZ200" s="42">
        <v>0</v>
      </c>
      <c r="BA200" s="42">
        <v>0</v>
      </c>
      <c r="BB200" s="42">
        <v>0</v>
      </c>
      <c r="BC200" s="42">
        <v>0</v>
      </c>
      <c r="BD200" s="42">
        <v>0</v>
      </c>
      <c r="BE200" s="42">
        <v>166</v>
      </c>
      <c r="BF200" s="42">
        <v>56</v>
      </c>
      <c r="BG200" s="42">
        <v>52</v>
      </c>
      <c r="BH200" s="42">
        <v>32</v>
      </c>
      <c r="BI200" s="42">
        <v>26</v>
      </c>
      <c r="BJ200" s="42">
        <v>1</v>
      </c>
      <c r="BK200" s="42">
        <v>5</v>
      </c>
      <c r="BL200" s="42">
        <v>6</v>
      </c>
      <c r="BM200" s="42">
        <v>0</v>
      </c>
      <c r="BN200" s="42">
        <v>0</v>
      </c>
      <c r="BO200" s="42">
        <v>0</v>
      </c>
      <c r="BP200" s="42">
        <v>0</v>
      </c>
      <c r="BQ200" s="42">
        <v>0</v>
      </c>
      <c r="BR200" s="42">
        <v>166</v>
      </c>
      <c r="BS200" s="42">
        <v>56</v>
      </c>
      <c r="BT200" s="42">
        <v>52</v>
      </c>
      <c r="BU200" s="42">
        <v>32</v>
      </c>
      <c r="BV200" s="42">
        <v>26</v>
      </c>
      <c r="BW200" s="42">
        <v>0</v>
      </c>
      <c r="BX200" s="42">
        <v>0</v>
      </c>
      <c r="BY200" s="42">
        <v>0</v>
      </c>
      <c r="BZ200" s="42">
        <v>0</v>
      </c>
      <c r="CA200" s="42">
        <v>0</v>
      </c>
      <c r="CB200" s="42">
        <v>166</v>
      </c>
      <c r="CC200" s="42">
        <v>56</v>
      </c>
      <c r="CD200" s="42">
        <v>52</v>
      </c>
      <c r="CE200" s="42">
        <v>32</v>
      </c>
      <c r="CF200" s="42">
        <v>26</v>
      </c>
      <c r="CG200" s="42">
        <v>0</v>
      </c>
      <c r="CH200" s="42">
        <v>0</v>
      </c>
      <c r="CI200" s="42">
        <v>0</v>
      </c>
      <c r="CJ200" s="42">
        <v>0</v>
      </c>
      <c r="CK200" s="42">
        <v>0</v>
      </c>
      <c r="CL200" s="42">
        <v>166</v>
      </c>
      <c r="CM200" s="42">
        <v>56</v>
      </c>
      <c r="CN200" s="42">
        <v>52</v>
      </c>
      <c r="CO200" s="42">
        <v>32</v>
      </c>
      <c r="CP200" s="42">
        <v>26</v>
      </c>
    </row>
    <row r="201" spans="1:110" ht="17.25" hidden="1" customHeight="1" x14ac:dyDescent="0.2">
      <c r="A201" s="30" t="str">
        <f t="shared" si="190"/>
        <v>67102006</v>
      </c>
      <c r="B201" s="92"/>
      <c r="C201" s="92"/>
      <c r="D201" s="92"/>
      <c r="E201" s="92"/>
      <c r="F201" s="92" t="s">
        <v>317</v>
      </c>
      <c r="G201" s="92"/>
      <c r="H201" s="53">
        <v>2006</v>
      </c>
      <c r="I201" s="32" t="s">
        <v>178</v>
      </c>
      <c r="J201" s="33">
        <f t="shared" ref="J201:AL201" si="195">J202+J203</f>
        <v>0</v>
      </c>
      <c r="K201" s="33">
        <f t="shared" si="195"/>
        <v>316</v>
      </c>
      <c r="L201" s="33">
        <f t="shared" si="195"/>
        <v>116</v>
      </c>
      <c r="M201" s="33">
        <f t="shared" si="195"/>
        <v>100</v>
      </c>
      <c r="N201" s="33">
        <f t="shared" si="195"/>
        <v>51</v>
      </c>
      <c r="O201" s="33">
        <f t="shared" si="195"/>
        <v>49</v>
      </c>
      <c r="P201" s="33">
        <f t="shared" si="195"/>
        <v>1</v>
      </c>
      <c r="Q201" s="33">
        <f t="shared" si="195"/>
        <v>3</v>
      </c>
      <c r="R201" s="33">
        <f t="shared" si="195"/>
        <v>4</v>
      </c>
      <c r="S201" s="33">
        <f t="shared" si="195"/>
        <v>0</v>
      </c>
      <c r="T201" s="33">
        <f t="shared" si="195"/>
        <v>0</v>
      </c>
      <c r="U201" s="33">
        <f t="shared" si="195"/>
        <v>0</v>
      </c>
      <c r="V201" s="33">
        <f t="shared" si="195"/>
        <v>0</v>
      </c>
      <c r="W201" s="33">
        <f t="shared" si="195"/>
        <v>0</v>
      </c>
      <c r="X201" s="33">
        <f t="shared" si="195"/>
        <v>0</v>
      </c>
      <c r="Y201" s="33">
        <f t="shared" si="195"/>
        <v>0</v>
      </c>
      <c r="Z201" s="33">
        <f t="shared" si="195"/>
        <v>0</v>
      </c>
      <c r="AA201" s="33">
        <f t="shared" si="195"/>
        <v>316</v>
      </c>
      <c r="AB201" s="33">
        <f t="shared" si="195"/>
        <v>116</v>
      </c>
      <c r="AC201" s="33">
        <f t="shared" si="195"/>
        <v>100</v>
      </c>
      <c r="AD201" s="33">
        <f t="shared" si="195"/>
        <v>51</v>
      </c>
      <c r="AE201" s="33">
        <f t="shared" si="195"/>
        <v>49</v>
      </c>
      <c r="AF201" s="33">
        <f t="shared" si="195"/>
        <v>1</v>
      </c>
      <c r="AG201" s="33">
        <f t="shared" si="195"/>
        <v>3</v>
      </c>
      <c r="AH201" s="33">
        <f t="shared" si="195"/>
        <v>4</v>
      </c>
      <c r="AI201" s="33">
        <f t="shared" si="195"/>
        <v>0</v>
      </c>
      <c r="AJ201" s="33">
        <f t="shared" si="195"/>
        <v>0</v>
      </c>
      <c r="AK201" s="33">
        <f t="shared" si="195"/>
        <v>0</v>
      </c>
      <c r="AL201" s="33">
        <f t="shared" si="195"/>
        <v>0</v>
      </c>
      <c r="AM201" s="33"/>
      <c r="AN201" s="33">
        <f>AN202+AN203</f>
        <v>0</v>
      </c>
      <c r="AO201" s="33"/>
      <c r="AP201" s="33">
        <f>AP202+AP203</f>
        <v>316</v>
      </c>
      <c r="AQ201" s="33">
        <f>AQ202+AQ203</f>
        <v>116</v>
      </c>
      <c r="AR201" s="33">
        <f>AR202+AR203</f>
        <v>100</v>
      </c>
      <c r="AS201" s="33">
        <f>AS202+AS203</f>
        <v>51</v>
      </c>
      <c r="AT201" s="33">
        <f>AT202+AT203</f>
        <v>49</v>
      </c>
      <c r="AU201" s="42">
        <v>1</v>
      </c>
      <c r="AV201" s="42">
        <v>3</v>
      </c>
      <c r="AW201" s="42">
        <v>4</v>
      </c>
      <c r="AX201" s="33">
        <f>AX202+AX203</f>
        <v>0</v>
      </c>
      <c r="AY201" s="33">
        <f>AY202+AY203</f>
        <v>0</v>
      </c>
      <c r="AZ201" s="33">
        <f>AZ202+AZ203</f>
        <v>0</v>
      </c>
      <c r="BA201" s="33">
        <f>BA202+BA203</f>
        <v>0</v>
      </c>
      <c r="BB201" s="33"/>
      <c r="BC201" s="33">
        <f>BC202+BC203</f>
        <v>0</v>
      </c>
      <c r="BD201" s="33"/>
      <c r="BE201" s="33">
        <f>BE202+BE203</f>
        <v>316</v>
      </c>
      <c r="BF201" s="33">
        <f>BF202+BF203</f>
        <v>116</v>
      </c>
      <c r="BG201" s="33">
        <f>BG202+BG203</f>
        <v>100</v>
      </c>
      <c r="BH201" s="33">
        <f>BH202+BH203</f>
        <v>51</v>
      </c>
      <c r="BI201" s="33">
        <f>BI202+BI203</f>
        <v>49</v>
      </c>
      <c r="BJ201" s="42">
        <v>1</v>
      </c>
      <c r="BK201" s="42">
        <v>3</v>
      </c>
      <c r="BL201" s="42">
        <v>4</v>
      </c>
      <c r="BM201" s="33">
        <f t="shared" ref="BM201:CP201" si="196">BM202+BM203</f>
        <v>0</v>
      </c>
      <c r="BN201" s="33">
        <f t="shared" si="196"/>
        <v>0</v>
      </c>
      <c r="BO201" s="33">
        <f t="shared" si="196"/>
        <v>0</v>
      </c>
      <c r="BP201" s="33">
        <f t="shared" si="196"/>
        <v>0</v>
      </c>
      <c r="BQ201" s="33">
        <f t="shared" si="196"/>
        <v>0</v>
      </c>
      <c r="BR201" s="33">
        <f t="shared" si="196"/>
        <v>316</v>
      </c>
      <c r="BS201" s="33">
        <f t="shared" si="196"/>
        <v>116</v>
      </c>
      <c r="BT201" s="33">
        <f t="shared" si="196"/>
        <v>100</v>
      </c>
      <c r="BU201" s="33">
        <f t="shared" si="196"/>
        <v>51</v>
      </c>
      <c r="BV201" s="33">
        <f t="shared" si="196"/>
        <v>49</v>
      </c>
      <c r="BW201" s="33">
        <f t="shared" si="196"/>
        <v>0</v>
      </c>
      <c r="BX201" s="33">
        <f t="shared" si="196"/>
        <v>0</v>
      </c>
      <c r="BY201" s="33">
        <f t="shared" si="196"/>
        <v>0</v>
      </c>
      <c r="BZ201" s="33">
        <f t="shared" si="196"/>
        <v>0</v>
      </c>
      <c r="CA201" s="33">
        <f t="shared" si="196"/>
        <v>0</v>
      </c>
      <c r="CB201" s="33">
        <f t="shared" si="196"/>
        <v>316</v>
      </c>
      <c r="CC201" s="33">
        <f t="shared" si="196"/>
        <v>116</v>
      </c>
      <c r="CD201" s="33">
        <f t="shared" si="196"/>
        <v>100</v>
      </c>
      <c r="CE201" s="33">
        <f t="shared" si="196"/>
        <v>51</v>
      </c>
      <c r="CF201" s="33">
        <f t="shared" si="196"/>
        <v>49</v>
      </c>
      <c r="CG201" s="33">
        <f t="shared" si="196"/>
        <v>0</v>
      </c>
      <c r="CH201" s="33">
        <f t="shared" si="196"/>
        <v>0</v>
      </c>
      <c r="CI201" s="33">
        <f t="shared" si="196"/>
        <v>0</v>
      </c>
      <c r="CJ201" s="33">
        <f t="shared" si="196"/>
        <v>0</v>
      </c>
      <c r="CK201" s="33">
        <f t="shared" si="196"/>
        <v>0</v>
      </c>
      <c r="CL201" s="33">
        <f t="shared" si="196"/>
        <v>316</v>
      </c>
      <c r="CM201" s="33">
        <f t="shared" si="196"/>
        <v>116</v>
      </c>
      <c r="CN201" s="33">
        <f t="shared" si="196"/>
        <v>100</v>
      </c>
      <c r="CO201" s="33">
        <f t="shared" si="196"/>
        <v>51</v>
      </c>
      <c r="CP201" s="33">
        <f t="shared" si="196"/>
        <v>49</v>
      </c>
    </row>
    <row r="202" spans="1:110" ht="17.25" hidden="1" customHeight="1" x14ac:dyDescent="0.2">
      <c r="A202" s="39" t="str">
        <f t="shared" si="190"/>
        <v>6710200601</v>
      </c>
      <c r="B202" s="92"/>
      <c r="C202" s="92"/>
      <c r="D202" s="92"/>
      <c r="E202" s="92"/>
      <c r="F202" s="92"/>
      <c r="G202" s="93" t="s">
        <v>93</v>
      </c>
      <c r="H202" s="48" t="s">
        <v>179</v>
      </c>
      <c r="I202" s="47" t="s">
        <v>180</v>
      </c>
      <c r="J202" s="42">
        <v>0</v>
      </c>
      <c r="K202" s="42">
        <v>154</v>
      </c>
      <c r="L202" s="42">
        <v>48</v>
      </c>
      <c r="M202" s="42">
        <v>62</v>
      </c>
      <c r="N202" s="42">
        <v>23</v>
      </c>
      <c r="O202" s="42">
        <v>21</v>
      </c>
      <c r="P202" s="42">
        <v>0</v>
      </c>
      <c r="Q202" s="42">
        <v>3</v>
      </c>
      <c r="R202" s="42">
        <v>3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154</v>
      </c>
      <c r="AB202" s="42">
        <v>48</v>
      </c>
      <c r="AC202" s="42">
        <v>62</v>
      </c>
      <c r="AD202" s="42">
        <v>23</v>
      </c>
      <c r="AE202" s="42">
        <v>21</v>
      </c>
      <c r="AF202" s="42">
        <v>0</v>
      </c>
      <c r="AG202" s="42">
        <v>3</v>
      </c>
      <c r="AH202" s="42">
        <v>3</v>
      </c>
      <c r="AI202" s="42">
        <v>0</v>
      </c>
      <c r="AJ202" s="42">
        <v>0</v>
      </c>
      <c r="AK202" s="42">
        <v>0</v>
      </c>
      <c r="AL202" s="42">
        <v>0</v>
      </c>
      <c r="AM202" s="42">
        <v>0</v>
      </c>
      <c r="AN202" s="42">
        <v>0</v>
      </c>
      <c r="AO202" s="42">
        <v>0</v>
      </c>
      <c r="AP202" s="42">
        <v>154</v>
      </c>
      <c r="AQ202" s="42">
        <v>48</v>
      </c>
      <c r="AR202" s="42">
        <v>62</v>
      </c>
      <c r="AS202" s="42">
        <v>23</v>
      </c>
      <c r="AT202" s="42">
        <v>21</v>
      </c>
      <c r="AU202" s="42">
        <v>0</v>
      </c>
      <c r="AV202" s="42">
        <v>3</v>
      </c>
      <c r="AW202" s="42">
        <v>3</v>
      </c>
      <c r="AX202" s="42">
        <v>0</v>
      </c>
      <c r="AY202" s="42">
        <v>0</v>
      </c>
      <c r="AZ202" s="42">
        <v>0</v>
      </c>
      <c r="BA202" s="42">
        <v>0</v>
      </c>
      <c r="BB202" s="42">
        <v>0</v>
      </c>
      <c r="BC202" s="42">
        <v>0</v>
      </c>
      <c r="BD202" s="42">
        <v>0</v>
      </c>
      <c r="BE202" s="42">
        <v>154</v>
      </c>
      <c r="BF202" s="42">
        <v>48</v>
      </c>
      <c r="BG202" s="42">
        <v>62</v>
      </c>
      <c r="BH202" s="42">
        <v>23</v>
      </c>
      <c r="BI202" s="42">
        <v>21</v>
      </c>
      <c r="BJ202" s="42">
        <v>0</v>
      </c>
      <c r="BK202" s="42">
        <v>3</v>
      </c>
      <c r="BL202" s="42">
        <v>3</v>
      </c>
      <c r="BM202" s="42">
        <v>0</v>
      </c>
      <c r="BN202" s="42">
        <v>0</v>
      </c>
      <c r="BO202" s="42">
        <v>0</v>
      </c>
      <c r="BP202" s="42">
        <v>0</v>
      </c>
      <c r="BQ202" s="42">
        <v>0</v>
      </c>
      <c r="BR202" s="42">
        <v>154</v>
      </c>
      <c r="BS202" s="42">
        <v>48</v>
      </c>
      <c r="BT202" s="42">
        <v>62</v>
      </c>
      <c r="BU202" s="42">
        <v>23</v>
      </c>
      <c r="BV202" s="42">
        <v>21</v>
      </c>
      <c r="BW202" s="42">
        <v>0</v>
      </c>
      <c r="BX202" s="42">
        <v>0</v>
      </c>
      <c r="BY202" s="42">
        <v>0</v>
      </c>
      <c r="BZ202" s="42">
        <v>0</v>
      </c>
      <c r="CA202" s="42">
        <v>0</v>
      </c>
      <c r="CB202" s="42">
        <v>154</v>
      </c>
      <c r="CC202" s="42">
        <v>48</v>
      </c>
      <c r="CD202" s="42">
        <v>62</v>
      </c>
      <c r="CE202" s="42">
        <v>23</v>
      </c>
      <c r="CF202" s="42">
        <v>21</v>
      </c>
      <c r="CG202" s="42">
        <v>0</v>
      </c>
      <c r="CH202" s="42">
        <v>0</v>
      </c>
      <c r="CI202" s="42">
        <v>0</v>
      </c>
      <c r="CJ202" s="42">
        <v>0</v>
      </c>
      <c r="CK202" s="42">
        <v>0</v>
      </c>
      <c r="CL202" s="42">
        <v>154</v>
      </c>
      <c r="CM202" s="42">
        <v>48</v>
      </c>
      <c r="CN202" s="42">
        <v>62</v>
      </c>
      <c r="CO202" s="42">
        <v>23</v>
      </c>
      <c r="CP202" s="42">
        <v>21</v>
      </c>
    </row>
    <row r="203" spans="1:110" ht="15" hidden="1" customHeight="1" x14ac:dyDescent="0.2">
      <c r="A203" s="39" t="str">
        <f t="shared" si="190"/>
        <v>6710200602</v>
      </c>
      <c r="B203" s="92"/>
      <c r="C203" s="92"/>
      <c r="D203" s="92"/>
      <c r="E203" s="92"/>
      <c r="F203" s="92"/>
      <c r="G203" s="93" t="s">
        <v>310</v>
      </c>
      <c r="H203" s="48" t="s">
        <v>181</v>
      </c>
      <c r="I203" s="47" t="s">
        <v>182</v>
      </c>
      <c r="J203" s="42">
        <v>0</v>
      </c>
      <c r="K203" s="42">
        <v>162</v>
      </c>
      <c r="L203" s="42">
        <v>68</v>
      </c>
      <c r="M203" s="42">
        <v>38</v>
      </c>
      <c r="N203" s="42">
        <v>28</v>
      </c>
      <c r="O203" s="42">
        <v>28</v>
      </c>
      <c r="P203" s="42">
        <v>1</v>
      </c>
      <c r="Q203" s="42">
        <v>0</v>
      </c>
      <c r="R203" s="42">
        <v>1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0</v>
      </c>
      <c r="Y203" s="42">
        <v>0</v>
      </c>
      <c r="Z203" s="42">
        <v>0</v>
      </c>
      <c r="AA203" s="42">
        <v>162</v>
      </c>
      <c r="AB203" s="42">
        <v>68</v>
      </c>
      <c r="AC203" s="42">
        <v>38</v>
      </c>
      <c r="AD203" s="42">
        <v>28</v>
      </c>
      <c r="AE203" s="42">
        <v>28</v>
      </c>
      <c r="AF203" s="42">
        <v>1</v>
      </c>
      <c r="AG203" s="42">
        <v>0</v>
      </c>
      <c r="AH203" s="42">
        <v>1</v>
      </c>
      <c r="AI203" s="42">
        <v>0</v>
      </c>
      <c r="AJ203" s="42">
        <v>0</v>
      </c>
      <c r="AK203" s="42">
        <v>0</v>
      </c>
      <c r="AL203" s="42">
        <v>0</v>
      </c>
      <c r="AM203" s="42">
        <v>0</v>
      </c>
      <c r="AN203" s="42">
        <v>0</v>
      </c>
      <c r="AO203" s="42">
        <v>0</v>
      </c>
      <c r="AP203" s="42">
        <v>162</v>
      </c>
      <c r="AQ203" s="42">
        <v>68</v>
      </c>
      <c r="AR203" s="42">
        <v>38</v>
      </c>
      <c r="AS203" s="42">
        <v>28</v>
      </c>
      <c r="AT203" s="42">
        <v>28</v>
      </c>
      <c r="AU203" s="42">
        <v>1</v>
      </c>
      <c r="AV203" s="42">
        <v>0</v>
      </c>
      <c r="AW203" s="42">
        <v>1</v>
      </c>
      <c r="AX203" s="42">
        <v>0</v>
      </c>
      <c r="AY203" s="42">
        <v>0</v>
      </c>
      <c r="AZ203" s="42">
        <v>0</v>
      </c>
      <c r="BA203" s="42">
        <v>0</v>
      </c>
      <c r="BB203" s="42">
        <v>0</v>
      </c>
      <c r="BC203" s="42">
        <v>0</v>
      </c>
      <c r="BD203" s="42">
        <v>0</v>
      </c>
      <c r="BE203" s="42">
        <v>162</v>
      </c>
      <c r="BF203" s="42">
        <v>68</v>
      </c>
      <c r="BG203" s="42">
        <v>38</v>
      </c>
      <c r="BH203" s="42">
        <v>28</v>
      </c>
      <c r="BI203" s="42">
        <v>28</v>
      </c>
      <c r="BJ203" s="42">
        <v>1</v>
      </c>
      <c r="BK203" s="42">
        <v>0</v>
      </c>
      <c r="BL203" s="42">
        <v>1</v>
      </c>
      <c r="BM203" s="42">
        <v>0</v>
      </c>
      <c r="BN203" s="42">
        <v>0</v>
      </c>
      <c r="BO203" s="42">
        <v>0</v>
      </c>
      <c r="BP203" s="42">
        <v>0</v>
      </c>
      <c r="BQ203" s="42">
        <v>0</v>
      </c>
      <c r="BR203" s="42">
        <v>162</v>
      </c>
      <c r="BS203" s="42">
        <v>68</v>
      </c>
      <c r="BT203" s="42">
        <v>38</v>
      </c>
      <c r="BU203" s="42">
        <v>28</v>
      </c>
      <c r="BV203" s="42">
        <v>28</v>
      </c>
      <c r="BW203" s="42">
        <v>0</v>
      </c>
      <c r="BX203" s="42">
        <v>0</v>
      </c>
      <c r="BY203" s="42">
        <v>0</v>
      </c>
      <c r="BZ203" s="42">
        <v>0</v>
      </c>
      <c r="CA203" s="42">
        <v>0</v>
      </c>
      <c r="CB203" s="42">
        <v>162</v>
      </c>
      <c r="CC203" s="42">
        <v>68</v>
      </c>
      <c r="CD203" s="42">
        <v>38</v>
      </c>
      <c r="CE203" s="42">
        <v>28</v>
      </c>
      <c r="CF203" s="42">
        <v>28</v>
      </c>
      <c r="CG203" s="42">
        <v>0</v>
      </c>
      <c r="CH203" s="42">
        <v>0</v>
      </c>
      <c r="CI203" s="42">
        <v>0</v>
      </c>
      <c r="CJ203" s="42">
        <v>0</v>
      </c>
      <c r="CK203" s="42">
        <v>0</v>
      </c>
      <c r="CL203" s="42">
        <v>162</v>
      </c>
      <c r="CM203" s="42">
        <v>68</v>
      </c>
      <c r="CN203" s="42">
        <v>38</v>
      </c>
      <c r="CO203" s="42">
        <v>28</v>
      </c>
      <c r="CP203" s="42">
        <v>28</v>
      </c>
    </row>
    <row r="204" spans="1:110" s="36" customFormat="1" ht="22.5" hidden="1" customHeight="1" x14ac:dyDescent="0.2">
      <c r="A204" s="30" t="str">
        <f t="shared" si="190"/>
        <v>67102009</v>
      </c>
      <c r="B204" s="92"/>
      <c r="C204" s="92"/>
      <c r="D204" s="92"/>
      <c r="E204" s="92"/>
      <c r="F204" s="92" t="s">
        <v>309</v>
      </c>
      <c r="G204" s="92"/>
      <c r="H204" s="53" t="s">
        <v>246</v>
      </c>
      <c r="I204" s="32" t="s">
        <v>247</v>
      </c>
      <c r="J204" s="42">
        <v>0</v>
      </c>
      <c r="K204" s="42">
        <v>763</v>
      </c>
      <c r="L204" s="42">
        <v>200</v>
      </c>
      <c r="M204" s="42">
        <v>371</v>
      </c>
      <c r="N204" s="42">
        <v>150</v>
      </c>
      <c r="O204" s="42">
        <v>42</v>
      </c>
      <c r="P204" s="42">
        <v>30</v>
      </c>
      <c r="Q204" s="42">
        <v>30</v>
      </c>
      <c r="R204" s="42">
        <v>60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763</v>
      </c>
      <c r="AB204" s="42">
        <v>200</v>
      </c>
      <c r="AC204" s="42">
        <v>371</v>
      </c>
      <c r="AD204" s="42">
        <v>150</v>
      </c>
      <c r="AE204" s="42">
        <v>42</v>
      </c>
      <c r="AF204" s="42">
        <v>30</v>
      </c>
      <c r="AG204" s="42">
        <v>30</v>
      </c>
      <c r="AH204" s="42">
        <v>60</v>
      </c>
      <c r="AI204" s="42">
        <v>0</v>
      </c>
      <c r="AJ204" s="42">
        <v>0</v>
      </c>
      <c r="AK204" s="42">
        <v>0</v>
      </c>
      <c r="AL204" s="42">
        <v>0</v>
      </c>
      <c r="AM204" s="42">
        <v>0</v>
      </c>
      <c r="AN204" s="42">
        <v>0</v>
      </c>
      <c r="AO204" s="42">
        <v>0</v>
      </c>
      <c r="AP204" s="42">
        <v>763</v>
      </c>
      <c r="AQ204" s="42">
        <v>200</v>
      </c>
      <c r="AR204" s="42">
        <v>371</v>
      </c>
      <c r="AS204" s="42">
        <v>150</v>
      </c>
      <c r="AT204" s="42">
        <v>42</v>
      </c>
      <c r="AU204" s="42">
        <v>30</v>
      </c>
      <c r="AV204" s="42">
        <v>30</v>
      </c>
      <c r="AW204" s="42">
        <v>60</v>
      </c>
      <c r="AX204" s="42">
        <v>0</v>
      </c>
      <c r="AY204" s="42">
        <v>0</v>
      </c>
      <c r="AZ204" s="42">
        <v>0</v>
      </c>
      <c r="BA204" s="42">
        <v>0</v>
      </c>
      <c r="BB204" s="42">
        <v>0</v>
      </c>
      <c r="BC204" s="42">
        <v>0</v>
      </c>
      <c r="BD204" s="42">
        <v>0</v>
      </c>
      <c r="BE204" s="42">
        <v>763</v>
      </c>
      <c r="BF204" s="42">
        <v>200</v>
      </c>
      <c r="BG204" s="42">
        <v>371</v>
      </c>
      <c r="BH204" s="42">
        <v>150</v>
      </c>
      <c r="BI204" s="42">
        <v>42</v>
      </c>
      <c r="BJ204" s="42">
        <v>30</v>
      </c>
      <c r="BK204" s="42">
        <v>30</v>
      </c>
      <c r="BL204" s="42">
        <v>60</v>
      </c>
      <c r="BM204" s="42">
        <v>0</v>
      </c>
      <c r="BN204" s="42">
        <v>0</v>
      </c>
      <c r="BO204" s="42">
        <v>0</v>
      </c>
      <c r="BP204" s="42">
        <v>0</v>
      </c>
      <c r="BQ204" s="42">
        <v>0</v>
      </c>
      <c r="BR204" s="42">
        <v>763</v>
      </c>
      <c r="BS204" s="42">
        <v>200</v>
      </c>
      <c r="BT204" s="42">
        <v>371</v>
      </c>
      <c r="BU204" s="42">
        <v>150</v>
      </c>
      <c r="BV204" s="42">
        <v>42</v>
      </c>
      <c r="BW204" s="42">
        <v>0</v>
      </c>
      <c r="BX204" s="42">
        <v>0</v>
      </c>
      <c r="BY204" s="42">
        <v>0</v>
      </c>
      <c r="BZ204" s="42">
        <v>0</v>
      </c>
      <c r="CA204" s="42">
        <v>0</v>
      </c>
      <c r="CB204" s="42">
        <v>763</v>
      </c>
      <c r="CC204" s="42">
        <v>200</v>
      </c>
      <c r="CD204" s="42">
        <v>371</v>
      </c>
      <c r="CE204" s="42">
        <v>150</v>
      </c>
      <c r="CF204" s="42">
        <v>42</v>
      </c>
      <c r="CG204" s="42">
        <v>0</v>
      </c>
      <c r="CH204" s="42">
        <v>0</v>
      </c>
      <c r="CI204" s="42">
        <v>0</v>
      </c>
      <c r="CJ204" s="42">
        <v>0</v>
      </c>
      <c r="CK204" s="42">
        <v>0</v>
      </c>
      <c r="CL204" s="42">
        <v>763</v>
      </c>
      <c r="CM204" s="42">
        <v>200</v>
      </c>
      <c r="CN204" s="42">
        <v>371</v>
      </c>
      <c r="CO204" s="42">
        <v>150</v>
      </c>
      <c r="CP204" s="42">
        <v>42</v>
      </c>
    </row>
    <row r="205" spans="1:110" s="36" customFormat="1" ht="15" hidden="1" customHeight="1" x14ac:dyDescent="0.2">
      <c r="A205" s="30" t="str">
        <f t="shared" si="190"/>
        <v>67102010</v>
      </c>
      <c r="B205" s="92"/>
      <c r="C205" s="92"/>
      <c r="D205" s="92"/>
      <c r="E205" s="92"/>
      <c r="F205" s="92" t="s">
        <v>95</v>
      </c>
      <c r="G205" s="92"/>
      <c r="H205" s="53" t="s">
        <v>248</v>
      </c>
      <c r="I205" s="32" t="s">
        <v>249</v>
      </c>
      <c r="J205" s="42">
        <v>0</v>
      </c>
      <c r="K205" s="42">
        <v>55</v>
      </c>
      <c r="L205" s="42">
        <v>20</v>
      </c>
      <c r="M205" s="42">
        <v>15</v>
      </c>
      <c r="N205" s="42">
        <v>10</v>
      </c>
      <c r="O205" s="42">
        <v>10</v>
      </c>
      <c r="P205" s="42">
        <v>0</v>
      </c>
      <c r="Q205" s="42">
        <v>0</v>
      </c>
      <c r="R205" s="42">
        <v>0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55</v>
      </c>
      <c r="AB205" s="42">
        <v>20</v>
      </c>
      <c r="AC205" s="42">
        <v>15</v>
      </c>
      <c r="AD205" s="42">
        <v>10</v>
      </c>
      <c r="AE205" s="42">
        <v>10</v>
      </c>
      <c r="AF205" s="42">
        <v>0</v>
      </c>
      <c r="AG205" s="42">
        <v>0</v>
      </c>
      <c r="AH205" s="42">
        <v>0</v>
      </c>
      <c r="AI205" s="42">
        <v>0</v>
      </c>
      <c r="AJ205" s="42">
        <v>0</v>
      </c>
      <c r="AK205" s="42">
        <v>0</v>
      </c>
      <c r="AL205" s="42">
        <v>0</v>
      </c>
      <c r="AM205" s="42">
        <v>0</v>
      </c>
      <c r="AN205" s="42">
        <v>0</v>
      </c>
      <c r="AO205" s="42">
        <v>0</v>
      </c>
      <c r="AP205" s="42">
        <v>55</v>
      </c>
      <c r="AQ205" s="42">
        <v>20</v>
      </c>
      <c r="AR205" s="42">
        <v>15</v>
      </c>
      <c r="AS205" s="42">
        <v>10</v>
      </c>
      <c r="AT205" s="42">
        <v>10</v>
      </c>
      <c r="AU205" s="42">
        <v>0</v>
      </c>
      <c r="AV205" s="42">
        <v>0</v>
      </c>
      <c r="AW205" s="42">
        <v>0</v>
      </c>
      <c r="AX205" s="42">
        <v>0</v>
      </c>
      <c r="AY205" s="42">
        <v>0</v>
      </c>
      <c r="AZ205" s="42">
        <v>0</v>
      </c>
      <c r="BA205" s="42">
        <v>0</v>
      </c>
      <c r="BB205" s="42">
        <v>0</v>
      </c>
      <c r="BC205" s="42">
        <v>0</v>
      </c>
      <c r="BD205" s="42">
        <v>0</v>
      </c>
      <c r="BE205" s="42">
        <v>55</v>
      </c>
      <c r="BF205" s="42">
        <v>20</v>
      </c>
      <c r="BG205" s="42">
        <v>15</v>
      </c>
      <c r="BH205" s="42">
        <v>10</v>
      </c>
      <c r="BI205" s="42">
        <v>10</v>
      </c>
      <c r="BJ205" s="42">
        <v>0</v>
      </c>
      <c r="BK205" s="42">
        <v>0</v>
      </c>
      <c r="BL205" s="42">
        <v>0</v>
      </c>
      <c r="BM205" s="42">
        <v>0</v>
      </c>
      <c r="BN205" s="42">
        <v>0</v>
      </c>
      <c r="BO205" s="42">
        <v>0</v>
      </c>
      <c r="BP205" s="42">
        <v>0</v>
      </c>
      <c r="BQ205" s="42">
        <v>0</v>
      </c>
      <c r="BR205" s="42">
        <v>55</v>
      </c>
      <c r="BS205" s="42">
        <v>20</v>
      </c>
      <c r="BT205" s="42">
        <v>15</v>
      </c>
      <c r="BU205" s="42">
        <v>10</v>
      </c>
      <c r="BV205" s="42">
        <v>10</v>
      </c>
      <c r="BW205" s="42">
        <v>0</v>
      </c>
      <c r="BX205" s="42">
        <v>0</v>
      </c>
      <c r="BY205" s="42">
        <v>0</v>
      </c>
      <c r="BZ205" s="42">
        <v>0</v>
      </c>
      <c r="CA205" s="42">
        <v>0</v>
      </c>
      <c r="CB205" s="42">
        <v>55</v>
      </c>
      <c r="CC205" s="42">
        <v>20</v>
      </c>
      <c r="CD205" s="42">
        <v>15</v>
      </c>
      <c r="CE205" s="42">
        <v>10</v>
      </c>
      <c r="CF205" s="42">
        <v>10</v>
      </c>
      <c r="CG205" s="42">
        <v>0</v>
      </c>
      <c r="CH205" s="42">
        <v>0</v>
      </c>
      <c r="CI205" s="42">
        <v>0</v>
      </c>
      <c r="CJ205" s="42">
        <v>0</v>
      </c>
      <c r="CK205" s="42">
        <v>0</v>
      </c>
      <c r="CL205" s="42">
        <v>55</v>
      </c>
      <c r="CM205" s="42">
        <v>20</v>
      </c>
      <c r="CN205" s="42">
        <v>15</v>
      </c>
      <c r="CO205" s="42">
        <v>10</v>
      </c>
      <c r="CP205" s="42">
        <v>10</v>
      </c>
    </row>
    <row r="206" spans="1:110" s="36" customFormat="1" ht="17.25" hidden="1" customHeight="1" x14ac:dyDescent="0.2">
      <c r="A206" s="30" t="str">
        <f t="shared" si="190"/>
        <v>67102011</v>
      </c>
      <c r="B206" s="92"/>
      <c r="C206" s="92"/>
      <c r="D206" s="92"/>
      <c r="E206" s="92"/>
      <c r="F206" s="92" t="s">
        <v>319</v>
      </c>
      <c r="G206" s="92"/>
      <c r="H206" s="53">
        <v>2011</v>
      </c>
      <c r="I206" s="32" t="s">
        <v>183</v>
      </c>
      <c r="J206" s="42">
        <v>0</v>
      </c>
      <c r="K206" s="42">
        <v>79</v>
      </c>
      <c r="L206" s="42">
        <v>2</v>
      </c>
      <c r="M206" s="42">
        <v>25</v>
      </c>
      <c r="N206" s="42">
        <v>25</v>
      </c>
      <c r="O206" s="42">
        <v>27</v>
      </c>
      <c r="P206" s="42">
        <v>5</v>
      </c>
      <c r="Q206" s="42">
        <v>5</v>
      </c>
      <c r="R206" s="42">
        <v>10</v>
      </c>
      <c r="S206" s="42">
        <v>0</v>
      </c>
      <c r="T206" s="42">
        <v>0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79</v>
      </c>
      <c r="AB206" s="42">
        <v>2</v>
      </c>
      <c r="AC206" s="42">
        <v>25</v>
      </c>
      <c r="AD206" s="42">
        <v>25</v>
      </c>
      <c r="AE206" s="42">
        <v>27</v>
      </c>
      <c r="AF206" s="42">
        <v>5</v>
      </c>
      <c r="AG206" s="42">
        <v>5</v>
      </c>
      <c r="AH206" s="42">
        <v>10</v>
      </c>
      <c r="AI206" s="42">
        <v>0</v>
      </c>
      <c r="AJ206" s="42">
        <v>0</v>
      </c>
      <c r="AK206" s="42">
        <v>0</v>
      </c>
      <c r="AL206" s="42">
        <v>0</v>
      </c>
      <c r="AM206" s="42">
        <v>0</v>
      </c>
      <c r="AN206" s="42">
        <v>0</v>
      </c>
      <c r="AO206" s="42">
        <v>0</v>
      </c>
      <c r="AP206" s="42">
        <v>79</v>
      </c>
      <c r="AQ206" s="42">
        <v>2</v>
      </c>
      <c r="AR206" s="42">
        <v>25</v>
      </c>
      <c r="AS206" s="42">
        <v>25</v>
      </c>
      <c r="AT206" s="42">
        <v>27</v>
      </c>
      <c r="AU206" s="42">
        <v>5</v>
      </c>
      <c r="AV206" s="42">
        <v>5</v>
      </c>
      <c r="AW206" s="42">
        <v>10</v>
      </c>
      <c r="AX206" s="42">
        <v>0</v>
      </c>
      <c r="AY206" s="42">
        <v>0</v>
      </c>
      <c r="AZ206" s="42">
        <v>0</v>
      </c>
      <c r="BA206" s="42">
        <v>0</v>
      </c>
      <c r="BB206" s="42">
        <v>0</v>
      </c>
      <c r="BC206" s="42">
        <v>0</v>
      </c>
      <c r="BD206" s="42">
        <v>0</v>
      </c>
      <c r="BE206" s="42">
        <v>79</v>
      </c>
      <c r="BF206" s="42">
        <v>2</v>
      </c>
      <c r="BG206" s="42">
        <v>25</v>
      </c>
      <c r="BH206" s="42">
        <v>25</v>
      </c>
      <c r="BI206" s="42">
        <v>27</v>
      </c>
      <c r="BJ206" s="42">
        <v>5</v>
      </c>
      <c r="BK206" s="42">
        <v>5</v>
      </c>
      <c r="BL206" s="42">
        <v>10</v>
      </c>
      <c r="BM206" s="42">
        <v>0</v>
      </c>
      <c r="BN206" s="42">
        <v>0</v>
      </c>
      <c r="BO206" s="42">
        <v>0</v>
      </c>
      <c r="BP206" s="42">
        <v>0</v>
      </c>
      <c r="BQ206" s="42">
        <v>0</v>
      </c>
      <c r="BR206" s="42">
        <v>79</v>
      </c>
      <c r="BS206" s="42">
        <v>2</v>
      </c>
      <c r="BT206" s="42">
        <v>25</v>
      </c>
      <c r="BU206" s="42">
        <v>25</v>
      </c>
      <c r="BV206" s="42">
        <v>27</v>
      </c>
      <c r="BW206" s="42">
        <v>0</v>
      </c>
      <c r="BX206" s="42">
        <v>0</v>
      </c>
      <c r="BY206" s="42">
        <v>0</v>
      </c>
      <c r="BZ206" s="42">
        <v>0</v>
      </c>
      <c r="CA206" s="42">
        <v>0</v>
      </c>
      <c r="CB206" s="42">
        <v>79</v>
      </c>
      <c r="CC206" s="42">
        <v>2</v>
      </c>
      <c r="CD206" s="42">
        <v>25</v>
      </c>
      <c r="CE206" s="42">
        <v>25</v>
      </c>
      <c r="CF206" s="42">
        <v>27</v>
      </c>
      <c r="CG206" s="42">
        <v>0</v>
      </c>
      <c r="CH206" s="42">
        <v>0</v>
      </c>
      <c r="CI206" s="42">
        <v>0</v>
      </c>
      <c r="CJ206" s="42">
        <v>0</v>
      </c>
      <c r="CK206" s="42">
        <v>0</v>
      </c>
      <c r="CL206" s="42">
        <v>79</v>
      </c>
      <c r="CM206" s="42">
        <v>2</v>
      </c>
      <c r="CN206" s="42">
        <v>25</v>
      </c>
      <c r="CO206" s="42">
        <v>25</v>
      </c>
      <c r="CP206" s="42">
        <v>27</v>
      </c>
    </row>
    <row r="207" spans="1:110" s="36" customFormat="1" ht="15.75" hidden="1" customHeight="1" x14ac:dyDescent="0.2">
      <c r="A207" s="30" t="str">
        <f t="shared" si="190"/>
        <v>67102012</v>
      </c>
      <c r="B207" s="92"/>
      <c r="C207" s="92"/>
      <c r="D207" s="92"/>
      <c r="E207" s="92"/>
      <c r="F207" s="92" t="s">
        <v>314</v>
      </c>
      <c r="G207" s="92"/>
      <c r="H207" s="53" t="s">
        <v>184</v>
      </c>
      <c r="I207" s="32" t="s">
        <v>185</v>
      </c>
      <c r="J207" s="42">
        <v>0</v>
      </c>
      <c r="K207" s="42">
        <v>33</v>
      </c>
      <c r="L207" s="42">
        <v>11</v>
      </c>
      <c r="M207" s="42">
        <v>10</v>
      </c>
      <c r="N207" s="42">
        <v>5</v>
      </c>
      <c r="O207" s="42">
        <v>7</v>
      </c>
      <c r="P207" s="42">
        <v>0</v>
      </c>
      <c r="Q207" s="42">
        <v>5</v>
      </c>
      <c r="R207" s="42">
        <v>5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33</v>
      </c>
      <c r="AB207" s="42">
        <v>11</v>
      </c>
      <c r="AC207" s="42">
        <v>10</v>
      </c>
      <c r="AD207" s="42">
        <v>5</v>
      </c>
      <c r="AE207" s="42">
        <v>7</v>
      </c>
      <c r="AF207" s="42">
        <v>0</v>
      </c>
      <c r="AG207" s="42">
        <v>5</v>
      </c>
      <c r="AH207" s="42">
        <v>5</v>
      </c>
      <c r="AI207" s="42">
        <v>0</v>
      </c>
      <c r="AJ207" s="42">
        <v>0</v>
      </c>
      <c r="AK207" s="42">
        <v>0</v>
      </c>
      <c r="AL207" s="42">
        <v>0</v>
      </c>
      <c r="AM207" s="42">
        <v>0</v>
      </c>
      <c r="AN207" s="42">
        <v>0</v>
      </c>
      <c r="AO207" s="42">
        <v>0</v>
      </c>
      <c r="AP207" s="42">
        <v>33</v>
      </c>
      <c r="AQ207" s="42">
        <v>11</v>
      </c>
      <c r="AR207" s="42">
        <v>10</v>
      </c>
      <c r="AS207" s="42">
        <v>5</v>
      </c>
      <c r="AT207" s="42">
        <v>7</v>
      </c>
      <c r="AU207" s="42">
        <v>0</v>
      </c>
      <c r="AV207" s="42">
        <v>5</v>
      </c>
      <c r="AW207" s="42">
        <v>5</v>
      </c>
      <c r="AX207" s="42">
        <v>0</v>
      </c>
      <c r="AY207" s="42">
        <v>0</v>
      </c>
      <c r="AZ207" s="42">
        <v>0</v>
      </c>
      <c r="BA207" s="42">
        <v>0</v>
      </c>
      <c r="BB207" s="42">
        <v>0</v>
      </c>
      <c r="BC207" s="42">
        <v>0</v>
      </c>
      <c r="BD207" s="42">
        <v>0</v>
      </c>
      <c r="BE207" s="42">
        <v>33</v>
      </c>
      <c r="BF207" s="42">
        <v>11</v>
      </c>
      <c r="BG207" s="42">
        <v>10</v>
      </c>
      <c r="BH207" s="42">
        <v>5</v>
      </c>
      <c r="BI207" s="42">
        <v>7</v>
      </c>
      <c r="BJ207" s="42">
        <v>0</v>
      </c>
      <c r="BK207" s="42">
        <v>5</v>
      </c>
      <c r="BL207" s="42">
        <v>5</v>
      </c>
      <c r="BM207" s="42">
        <v>0</v>
      </c>
      <c r="BN207" s="42">
        <v>0</v>
      </c>
      <c r="BO207" s="42">
        <v>0</v>
      </c>
      <c r="BP207" s="42">
        <v>0</v>
      </c>
      <c r="BQ207" s="42">
        <v>0</v>
      </c>
      <c r="BR207" s="42">
        <v>33</v>
      </c>
      <c r="BS207" s="42">
        <v>11</v>
      </c>
      <c r="BT207" s="42">
        <v>10</v>
      </c>
      <c r="BU207" s="42">
        <v>5</v>
      </c>
      <c r="BV207" s="42">
        <v>7</v>
      </c>
      <c r="BW207" s="42">
        <v>0</v>
      </c>
      <c r="BX207" s="42">
        <v>0</v>
      </c>
      <c r="BY207" s="42">
        <v>0</v>
      </c>
      <c r="BZ207" s="42">
        <v>0</v>
      </c>
      <c r="CA207" s="42">
        <v>0</v>
      </c>
      <c r="CB207" s="42">
        <v>33</v>
      </c>
      <c r="CC207" s="42">
        <v>11</v>
      </c>
      <c r="CD207" s="42">
        <v>10</v>
      </c>
      <c r="CE207" s="42">
        <v>5</v>
      </c>
      <c r="CF207" s="42">
        <v>7</v>
      </c>
      <c r="CG207" s="42">
        <v>0</v>
      </c>
      <c r="CH207" s="42">
        <v>0</v>
      </c>
      <c r="CI207" s="42">
        <v>0</v>
      </c>
      <c r="CJ207" s="42">
        <v>0</v>
      </c>
      <c r="CK207" s="42">
        <v>0</v>
      </c>
      <c r="CL207" s="42">
        <v>33</v>
      </c>
      <c r="CM207" s="42">
        <v>11</v>
      </c>
      <c r="CN207" s="42">
        <v>10</v>
      </c>
      <c r="CO207" s="42">
        <v>5</v>
      </c>
      <c r="CP207" s="42">
        <v>7</v>
      </c>
    </row>
    <row r="208" spans="1:110" s="36" customFormat="1" ht="15.75" hidden="1" customHeight="1" x14ac:dyDescent="0.2">
      <c r="A208" s="30" t="str">
        <f t="shared" si="190"/>
        <v>67102013</v>
      </c>
      <c r="B208" s="92"/>
      <c r="C208" s="92"/>
      <c r="D208" s="92"/>
      <c r="E208" s="92"/>
      <c r="F208" s="92" t="s">
        <v>315</v>
      </c>
      <c r="G208" s="92"/>
      <c r="H208" s="53" t="s">
        <v>186</v>
      </c>
      <c r="I208" s="32" t="s">
        <v>187</v>
      </c>
      <c r="J208" s="42">
        <v>0</v>
      </c>
      <c r="K208" s="42">
        <v>59</v>
      </c>
      <c r="L208" s="42">
        <v>18</v>
      </c>
      <c r="M208" s="42">
        <v>23</v>
      </c>
      <c r="N208" s="42">
        <v>12</v>
      </c>
      <c r="O208" s="42">
        <v>6</v>
      </c>
      <c r="P208" s="42">
        <v>1</v>
      </c>
      <c r="Q208" s="42">
        <v>0</v>
      </c>
      <c r="R208" s="42">
        <v>1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59</v>
      </c>
      <c r="AB208" s="42">
        <v>18</v>
      </c>
      <c r="AC208" s="42">
        <v>23</v>
      </c>
      <c r="AD208" s="42">
        <v>12</v>
      </c>
      <c r="AE208" s="42">
        <v>6</v>
      </c>
      <c r="AF208" s="42">
        <v>1</v>
      </c>
      <c r="AG208" s="42">
        <v>0</v>
      </c>
      <c r="AH208" s="42">
        <v>1</v>
      </c>
      <c r="AI208" s="42">
        <v>0</v>
      </c>
      <c r="AJ208" s="42">
        <v>0</v>
      </c>
      <c r="AK208" s="42">
        <v>0</v>
      </c>
      <c r="AL208" s="42">
        <v>0</v>
      </c>
      <c r="AM208" s="42">
        <v>0</v>
      </c>
      <c r="AN208" s="42">
        <v>0</v>
      </c>
      <c r="AO208" s="42">
        <v>0</v>
      </c>
      <c r="AP208" s="42">
        <v>59</v>
      </c>
      <c r="AQ208" s="42">
        <v>18</v>
      </c>
      <c r="AR208" s="42">
        <v>23</v>
      </c>
      <c r="AS208" s="42">
        <v>12</v>
      </c>
      <c r="AT208" s="42">
        <v>6</v>
      </c>
      <c r="AU208" s="42">
        <v>1</v>
      </c>
      <c r="AV208" s="42">
        <v>0</v>
      </c>
      <c r="AW208" s="42">
        <v>1</v>
      </c>
      <c r="AX208" s="42">
        <v>0</v>
      </c>
      <c r="AY208" s="42">
        <v>0</v>
      </c>
      <c r="AZ208" s="42">
        <v>0</v>
      </c>
      <c r="BA208" s="42">
        <v>0</v>
      </c>
      <c r="BB208" s="42">
        <v>0</v>
      </c>
      <c r="BC208" s="42">
        <v>0</v>
      </c>
      <c r="BD208" s="42">
        <v>0</v>
      </c>
      <c r="BE208" s="42">
        <v>59</v>
      </c>
      <c r="BF208" s="42">
        <v>18</v>
      </c>
      <c r="BG208" s="42">
        <v>23</v>
      </c>
      <c r="BH208" s="42">
        <v>12</v>
      </c>
      <c r="BI208" s="42">
        <v>6</v>
      </c>
      <c r="BJ208" s="42">
        <v>1</v>
      </c>
      <c r="BK208" s="42">
        <v>0</v>
      </c>
      <c r="BL208" s="42">
        <v>1</v>
      </c>
      <c r="BM208" s="42">
        <v>0</v>
      </c>
      <c r="BN208" s="42">
        <v>0</v>
      </c>
      <c r="BO208" s="42">
        <v>0</v>
      </c>
      <c r="BP208" s="42">
        <v>0</v>
      </c>
      <c r="BQ208" s="42">
        <v>0</v>
      </c>
      <c r="BR208" s="42">
        <v>59</v>
      </c>
      <c r="BS208" s="42">
        <v>18</v>
      </c>
      <c r="BT208" s="42">
        <v>23</v>
      </c>
      <c r="BU208" s="42">
        <v>12</v>
      </c>
      <c r="BV208" s="42">
        <v>6</v>
      </c>
      <c r="BW208" s="42">
        <v>0</v>
      </c>
      <c r="BX208" s="42">
        <v>0</v>
      </c>
      <c r="BY208" s="42">
        <v>0</v>
      </c>
      <c r="BZ208" s="42">
        <v>0</v>
      </c>
      <c r="CA208" s="42">
        <v>0</v>
      </c>
      <c r="CB208" s="42">
        <v>59</v>
      </c>
      <c r="CC208" s="42">
        <v>18</v>
      </c>
      <c r="CD208" s="42">
        <v>23</v>
      </c>
      <c r="CE208" s="42">
        <v>12</v>
      </c>
      <c r="CF208" s="42">
        <v>6</v>
      </c>
      <c r="CG208" s="42">
        <v>0</v>
      </c>
      <c r="CH208" s="42">
        <v>0</v>
      </c>
      <c r="CI208" s="42">
        <v>0</v>
      </c>
      <c r="CJ208" s="42">
        <v>0</v>
      </c>
      <c r="CK208" s="42">
        <v>0</v>
      </c>
      <c r="CL208" s="42">
        <v>59</v>
      </c>
      <c r="CM208" s="42">
        <v>18</v>
      </c>
      <c r="CN208" s="42">
        <v>23</v>
      </c>
      <c r="CO208" s="42">
        <v>12</v>
      </c>
      <c r="CP208" s="42">
        <v>6</v>
      </c>
    </row>
    <row r="209" spans="1:94" s="36" customFormat="1" ht="14.25" hidden="1" customHeight="1" x14ac:dyDescent="0.2">
      <c r="A209" s="30" t="str">
        <f t="shared" si="190"/>
        <v>67102014</v>
      </c>
      <c r="B209" s="92"/>
      <c r="C209" s="92"/>
      <c r="D209" s="92"/>
      <c r="E209" s="92"/>
      <c r="F209" s="92" t="s">
        <v>320</v>
      </c>
      <c r="G209" s="92"/>
      <c r="H209" s="53">
        <v>2014</v>
      </c>
      <c r="I209" s="32" t="s">
        <v>188</v>
      </c>
      <c r="J209" s="42">
        <v>0</v>
      </c>
      <c r="K209" s="42">
        <v>110</v>
      </c>
      <c r="L209" s="42">
        <v>33</v>
      </c>
      <c r="M209" s="42">
        <v>32</v>
      </c>
      <c r="N209" s="42">
        <v>31</v>
      </c>
      <c r="O209" s="42">
        <v>14</v>
      </c>
      <c r="P209" s="42">
        <v>10</v>
      </c>
      <c r="Q209" s="42">
        <v>1</v>
      </c>
      <c r="R209" s="42">
        <v>11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110</v>
      </c>
      <c r="AB209" s="42">
        <v>33</v>
      </c>
      <c r="AC209" s="42">
        <v>32</v>
      </c>
      <c r="AD209" s="42">
        <v>31</v>
      </c>
      <c r="AE209" s="42">
        <v>14</v>
      </c>
      <c r="AF209" s="42">
        <v>10</v>
      </c>
      <c r="AG209" s="42">
        <v>1</v>
      </c>
      <c r="AH209" s="42">
        <v>11</v>
      </c>
      <c r="AI209" s="42">
        <v>0</v>
      </c>
      <c r="AJ209" s="42">
        <v>0</v>
      </c>
      <c r="AK209" s="42">
        <v>0</v>
      </c>
      <c r="AL209" s="42">
        <v>0</v>
      </c>
      <c r="AM209" s="42">
        <v>0</v>
      </c>
      <c r="AN209" s="42">
        <v>0</v>
      </c>
      <c r="AO209" s="42">
        <v>0</v>
      </c>
      <c r="AP209" s="42">
        <v>110</v>
      </c>
      <c r="AQ209" s="42">
        <v>33</v>
      </c>
      <c r="AR209" s="42">
        <v>32</v>
      </c>
      <c r="AS209" s="42">
        <v>31</v>
      </c>
      <c r="AT209" s="42">
        <v>14</v>
      </c>
      <c r="AU209" s="42">
        <v>10</v>
      </c>
      <c r="AV209" s="42">
        <v>1</v>
      </c>
      <c r="AW209" s="42">
        <v>11</v>
      </c>
      <c r="AX209" s="42">
        <v>0</v>
      </c>
      <c r="AY209" s="42">
        <v>0</v>
      </c>
      <c r="AZ209" s="42">
        <v>0</v>
      </c>
      <c r="BA209" s="42">
        <v>0</v>
      </c>
      <c r="BB209" s="42">
        <v>0</v>
      </c>
      <c r="BC209" s="42">
        <v>0</v>
      </c>
      <c r="BD209" s="42">
        <v>0</v>
      </c>
      <c r="BE209" s="42">
        <v>110</v>
      </c>
      <c r="BF209" s="42">
        <v>33</v>
      </c>
      <c r="BG209" s="42">
        <v>32</v>
      </c>
      <c r="BH209" s="42">
        <v>31</v>
      </c>
      <c r="BI209" s="42">
        <v>14</v>
      </c>
      <c r="BJ209" s="42">
        <v>10</v>
      </c>
      <c r="BK209" s="42">
        <v>1</v>
      </c>
      <c r="BL209" s="42">
        <v>11</v>
      </c>
      <c r="BM209" s="42">
        <v>0</v>
      </c>
      <c r="BN209" s="42">
        <v>0</v>
      </c>
      <c r="BO209" s="42">
        <v>0</v>
      </c>
      <c r="BP209" s="42">
        <v>0</v>
      </c>
      <c r="BQ209" s="42">
        <v>0</v>
      </c>
      <c r="BR209" s="42">
        <v>110</v>
      </c>
      <c r="BS209" s="42">
        <v>33</v>
      </c>
      <c r="BT209" s="42">
        <v>32</v>
      </c>
      <c r="BU209" s="42">
        <v>31</v>
      </c>
      <c r="BV209" s="42">
        <v>14</v>
      </c>
      <c r="BW209" s="42">
        <v>0</v>
      </c>
      <c r="BX209" s="42">
        <v>0</v>
      </c>
      <c r="BY209" s="42">
        <v>0</v>
      </c>
      <c r="BZ209" s="42">
        <v>0</v>
      </c>
      <c r="CA209" s="42">
        <v>0</v>
      </c>
      <c r="CB209" s="42">
        <v>110</v>
      </c>
      <c r="CC209" s="42">
        <v>33</v>
      </c>
      <c r="CD209" s="42">
        <v>32</v>
      </c>
      <c r="CE209" s="42">
        <v>31</v>
      </c>
      <c r="CF209" s="42">
        <v>14</v>
      </c>
      <c r="CG209" s="42">
        <v>0</v>
      </c>
      <c r="CH209" s="42">
        <v>0</v>
      </c>
      <c r="CI209" s="42">
        <v>0</v>
      </c>
      <c r="CJ209" s="42">
        <v>0</v>
      </c>
      <c r="CK209" s="42">
        <v>0</v>
      </c>
      <c r="CL209" s="42">
        <v>110</v>
      </c>
      <c r="CM209" s="42">
        <v>33</v>
      </c>
      <c r="CN209" s="42">
        <v>32</v>
      </c>
      <c r="CO209" s="42">
        <v>31</v>
      </c>
      <c r="CP209" s="42">
        <v>14</v>
      </c>
    </row>
    <row r="210" spans="1:94" s="36" customFormat="1" ht="15.75" hidden="1" customHeight="1" x14ac:dyDescent="0.2">
      <c r="A210" s="30" t="str">
        <f t="shared" si="190"/>
        <v>67102016</v>
      </c>
      <c r="B210" s="92"/>
      <c r="C210" s="92"/>
      <c r="D210" s="92"/>
      <c r="E210" s="92"/>
      <c r="F210" s="92" t="s">
        <v>302</v>
      </c>
      <c r="G210" s="92"/>
      <c r="H210" s="53" t="s">
        <v>189</v>
      </c>
      <c r="I210" s="32" t="s">
        <v>190</v>
      </c>
      <c r="J210" s="42">
        <v>0</v>
      </c>
      <c r="K210" s="42">
        <v>5</v>
      </c>
      <c r="L210" s="42">
        <v>0</v>
      </c>
      <c r="M210" s="42">
        <v>5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5</v>
      </c>
      <c r="AB210" s="42">
        <v>0</v>
      </c>
      <c r="AC210" s="42">
        <v>5</v>
      </c>
      <c r="AD210" s="42">
        <v>0</v>
      </c>
      <c r="AE210" s="42">
        <v>0</v>
      </c>
      <c r="AF210" s="42">
        <v>0</v>
      </c>
      <c r="AG210" s="42">
        <v>0</v>
      </c>
      <c r="AH210" s="42">
        <v>0</v>
      </c>
      <c r="AI210" s="42">
        <v>0</v>
      </c>
      <c r="AJ210" s="42">
        <v>0</v>
      </c>
      <c r="AK210" s="42">
        <v>0</v>
      </c>
      <c r="AL210" s="42">
        <v>0</v>
      </c>
      <c r="AM210" s="42">
        <v>0</v>
      </c>
      <c r="AN210" s="42">
        <v>0</v>
      </c>
      <c r="AO210" s="42">
        <v>0</v>
      </c>
      <c r="AP210" s="42">
        <v>5</v>
      </c>
      <c r="AQ210" s="42">
        <v>0</v>
      </c>
      <c r="AR210" s="42">
        <v>5</v>
      </c>
      <c r="AS210" s="42">
        <v>0</v>
      </c>
      <c r="AT210" s="42">
        <v>0</v>
      </c>
      <c r="AU210" s="42">
        <v>0</v>
      </c>
      <c r="AV210" s="42">
        <v>0</v>
      </c>
      <c r="AW210" s="42">
        <v>0</v>
      </c>
      <c r="AX210" s="42">
        <v>0</v>
      </c>
      <c r="AY210" s="42">
        <v>0</v>
      </c>
      <c r="AZ210" s="42">
        <v>0</v>
      </c>
      <c r="BA210" s="42">
        <v>0</v>
      </c>
      <c r="BB210" s="42">
        <v>0</v>
      </c>
      <c r="BC210" s="42">
        <v>0</v>
      </c>
      <c r="BD210" s="42">
        <v>0</v>
      </c>
      <c r="BE210" s="42">
        <v>5</v>
      </c>
      <c r="BF210" s="42">
        <v>0</v>
      </c>
      <c r="BG210" s="42">
        <v>5</v>
      </c>
      <c r="BH210" s="42">
        <v>0</v>
      </c>
      <c r="BI210" s="42">
        <v>0</v>
      </c>
      <c r="BJ210" s="42">
        <v>0</v>
      </c>
      <c r="BK210" s="42">
        <v>0</v>
      </c>
      <c r="BL210" s="42">
        <v>0</v>
      </c>
      <c r="BM210" s="42">
        <v>0</v>
      </c>
      <c r="BN210" s="42">
        <v>0</v>
      </c>
      <c r="BO210" s="42">
        <v>0</v>
      </c>
      <c r="BP210" s="42">
        <v>0</v>
      </c>
      <c r="BQ210" s="42">
        <v>0</v>
      </c>
      <c r="BR210" s="42">
        <v>5</v>
      </c>
      <c r="BS210" s="42">
        <v>0</v>
      </c>
      <c r="BT210" s="42">
        <v>5</v>
      </c>
      <c r="BU210" s="42">
        <v>0</v>
      </c>
      <c r="BV210" s="42">
        <v>0</v>
      </c>
      <c r="BW210" s="42">
        <v>0</v>
      </c>
      <c r="BX210" s="42">
        <v>0</v>
      </c>
      <c r="BY210" s="42">
        <v>0</v>
      </c>
      <c r="BZ210" s="42">
        <v>0</v>
      </c>
      <c r="CA210" s="42">
        <v>0</v>
      </c>
      <c r="CB210" s="42">
        <v>5</v>
      </c>
      <c r="CC210" s="42">
        <v>0</v>
      </c>
      <c r="CD210" s="42">
        <v>5</v>
      </c>
      <c r="CE210" s="42">
        <v>0</v>
      </c>
      <c r="CF210" s="42">
        <v>0</v>
      </c>
      <c r="CG210" s="42">
        <v>0</v>
      </c>
      <c r="CH210" s="42">
        <v>0</v>
      </c>
      <c r="CI210" s="42">
        <v>0</v>
      </c>
      <c r="CJ210" s="42">
        <v>0</v>
      </c>
      <c r="CK210" s="42">
        <v>0</v>
      </c>
      <c r="CL210" s="42">
        <v>5</v>
      </c>
      <c r="CM210" s="42">
        <v>0</v>
      </c>
      <c r="CN210" s="42">
        <v>5</v>
      </c>
      <c r="CO210" s="42">
        <v>0</v>
      </c>
      <c r="CP210" s="42">
        <v>0</v>
      </c>
    </row>
    <row r="211" spans="1:94" s="36" customFormat="1" ht="27" hidden="1" customHeight="1" x14ac:dyDescent="0.2">
      <c r="A211" s="30" t="str">
        <f t="shared" si="190"/>
        <v>67102025</v>
      </c>
      <c r="B211" s="92"/>
      <c r="C211" s="92"/>
      <c r="D211" s="92"/>
      <c r="E211" s="92"/>
      <c r="F211" s="92" t="s">
        <v>321</v>
      </c>
      <c r="G211" s="92"/>
      <c r="H211" s="53" t="s">
        <v>191</v>
      </c>
      <c r="I211" s="66" t="s">
        <v>192</v>
      </c>
      <c r="J211" s="42">
        <v>0</v>
      </c>
      <c r="K211" s="42">
        <v>51</v>
      </c>
      <c r="L211" s="42">
        <v>21</v>
      </c>
      <c r="M211" s="42">
        <v>10</v>
      </c>
      <c r="N211" s="42">
        <v>10</v>
      </c>
      <c r="O211" s="42">
        <v>10</v>
      </c>
      <c r="P211" s="42">
        <v>0</v>
      </c>
      <c r="Q211" s="42">
        <v>0</v>
      </c>
      <c r="R211" s="42">
        <v>0</v>
      </c>
      <c r="S211" s="42">
        <v>0</v>
      </c>
      <c r="T211" s="42">
        <v>0</v>
      </c>
      <c r="U211" s="42">
        <v>0</v>
      </c>
      <c r="V211" s="42">
        <v>0</v>
      </c>
      <c r="W211" s="42">
        <v>0</v>
      </c>
      <c r="X211" s="42">
        <v>0</v>
      </c>
      <c r="Y211" s="42">
        <v>0</v>
      </c>
      <c r="Z211" s="42">
        <v>0</v>
      </c>
      <c r="AA211" s="42">
        <v>51</v>
      </c>
      <c r="AB211" s="42">
        <v>21</v>
      </c>
      <c r="AC211" s="42">
        <v>10</v>
      </c>
      <c r="AD211" s="42">
        <v>10</v>
      </c>
      <c r="AE211" s="42">
        <v>10</v>
      </c>
      <c r="AF211" s="42">
        <v>0</v>
      </c>
      <c r="AG211" s="42">
        <v>0</v>
      </c>
      <c r="AH211" s="42">
        <v>0</v>
      </c>
      <c r="AI211" s="42">
        <v>0</v>
      </c>
      <c r="AJ211" s="42">
        <v>0</v>
      </c>
      <c r="AK211" s="42">
        <v>0</v>
      </c>
      <c r="AL211" s="42">
        <v>0</v>
      </c>
      <c r="AM211" s="42">
        <v>0</v>
      </c>
      <c r="AN211" s="42">
        <v>0</v>
      </c>
      <c r="AO211" s="42">
        <v>0</v>
      </c>
      <c r="AP211" s="42">
        <v>51</v>
      </c>
      <c r="AQ211" s="42">
        <v>21</v>
      </c>
      <c r="AR211" s="42">
        <v>10</v>
      </c>
      <c r="AS211" s="42">
        <v>10</v>
      </c>
      <c r="AT211" s="42">
        <v>10</v>
      </c>
      <c r="AU211" s="42">
        <v>0</v>
      </c>
      <c r="AV211" s="42">
        <v>0</v>
      </c>
      <c r="AW211" s="42">
        <v>0</v>
      </c>
      <c r="AX211" s="42">
        <v>0</v>
      </c>
      <c r="AY211" s="42">
        <v>0</v>
      </c>
      <c r="AZ211" s="42">
        <v>0</v>
      </c>
      <c r="BA211" s="42">
        <v>0</v>
      </c>
      <c r="BB211" s="42">
        <v>0</v>
      </c>
      <c r="BC211" s="42">
        <v>0</v>
      </c>
      <c r="BD211" s="42">
        <v>0</v>
      </c>
      <c r="BE211" s="42">
        <v>51</v>
      </c>
      <c r="BF211" s="42">
        <v>21</v>
      </c>
      <c r="BG211" s="42">
        <v>10</v>
      </c>
      <c r="BH211" s="42">
        <v>10</v>
      </c>
      <c r="BI211" s="42">
        <v>10</v>
      </c>
      <c r="BJ211" s="42">
        <v>0</v>
      </c>
      <c r="BK211" s="42">
        <v>0</v>
      </c>
      <c r="BL211" s="42">
        <v>0</v>
      </c>
      <c r="BM211" s="42">
        <v>0</v>
      </c>
      <c r="BN211" s="42">
        <v>0</v>
      </c>
      <c r="BO211" s="42">
        <v>0</v>
      </c>
      <c r="BP211" s="42">
        <v>0</v>
      </c>
      <c r="BQ211" s="42">
        <v>0</v>
      </c>
      <c r="BR211" s="42">
        <v>51</v>
      </c>
      <c r="BS211" s="42">
        <v>21</v>
      </c>
      <c r="BT211" s="42">
        <v>10</v>
      </c>
      <c r="BU211" s="42">
        <v>10</v>
      </c>
      <c r="BV211" s="42">
        <v>10</v>
      </c>
      <c r="BW211" s="42">
        <v>0</v>
      </c>
      <c r="BX211" s="42">
        <v>0</v>
      </c>
      <c r="BY211" s="42">
        <v>0</v>
      </c>
      <c r="BZ211" s="42">
        <v>0</v>
      </c>
      <c r="CA211" s="42">
        <v>0</v>
      </c>
      <c r="CB211" s="42">
        <v>51</v>
      </c>
      <c r="CC211" s="42">
        <v>21</v>
      </c>
      <c r="CD211" s="42">
        <v>10</v>
      </c>
      <c r="CE211" s="42">
        <v>10</v>
      </c>
      <c r="CF211" s="42">
        <v>10</v>
      </c>
      <c r="CG211" s="42">
        <v>0</v>
      </c>
      <c r="CH211" s="42">
        <v>0</v>
      </c>
      <c r="CI211" s="42">
        <v>0</v>
      </c>
      <c r="CJ211" s="42">
        <v>0</v>
      </c>
      <c r="CK211" s="42">
        <v>0</v>
      </c>
      <c r="CL211" s="42">
        <v>51</v>
      </c>
      <c r="CM211" s="42">
        <v>21</v>
      </c>
      <c r="CN211" s="42">
        <v>10</v>
      </c>
      <c r="CO211" s="42">
        <v>10</v>
      </c>
      <c r="CP211" s="42">
        <v>10</v>
      </c>
    </row>
    <row r="212" spans="1:94" ht="19.5" hidden="1" customHeight="1" x14ac:dyDescent="0.2">
      <c r="A212" s="30" t="str">
        <f t="shared" si="190"/>
        <v>67102030</v>
      </c>
      <c r="B212" s="92"/>
      <c r="C212" s="92"/>
      <c r="D212" s="92"/>
      <c r="E212" s="92"/>
      <c r="F212" s="92" t="s">
        <v>316</v>
      </c>
      <c r="G212" s="92"/>
      <c r="H212" s="53">
        <v>2030</v>
      </c>
      <c r="I212" s="32" t="s">
        <v>193</v>
      </c>
      <c r="J212" s="33">
        <f t="shared" ref="J212:AL212" si="197">SUM(J213:J216)</f>
        <v>0</v>
      </c>
      <c r="K212" s="33">
        <f t="shared" si="197"/>
        <v>138</v>
      </c>
      <c r="L212" s="33">
        <f t="shared" si="197"/>
        <v>60</v>
      </c>
      <c r="M212" s="33">
        <f t="shared" si="197"/>
        <v>27</v>
      </c>
      <c r="N212" s="33">
        <f t="shared" si="197"/>
        <v>28</v>
      </c>
      <c r="O212" s="33">
        <f t="shared" si="197"/>
        <v>23</v>
      </c>
      <c r="P212" s="33">
        <f t="shared" si="197"/>
        <v>2</v>
      </c>
      <c r="Q212" s="33">
        <f t="shared" si="197"/>
        <v>1</v>
      </c>
      <c r="R212" s="33">
        <f t="shared" si="197"/>
        <v>3</v>
      </c>
      <c r="S212" s="33">
        <f t="shared" si="197"/>
        <v>0</v>
      </c>
      <c r="T212" s="33">
        <f t="shared" si="197"/>
        <v>0</v>
      </c>
      <c r="U212" s="33">
        <f t="shared" si="197"/>
        <v>0</v>
      </c>
      <c r="V212" s="33">
        <f t="shared" si="197"/>
        <v>0</v>
      </c>
      <c r="W212" s="33">
        <f t="shared" si="197"/>
        <v>0</v>
      </c>
      <c r="X212" s="33">
        <f t="shared" si="197"/>
        <v>0</v>
      </c>
      <c r="Y212" s="33">
        <f t="shared" si="197"/>
        <v>0</v>
      </c>
      <c r="Z212" s="33">
        <f t="shared" si="197"/>
        <v>0</v>
      </c>
      <c r="AA212" s="33">
        <f t="shared" si="197"/>
        <v>138</v>
      </c>
      <c r="AB212" s="33">
        <f t="shared" si="197"/>
        <v>60</v>
      </c>
      <c r="AC212" s="33">
        <f t="shared" si="197"/>
        <v>27</v>
      </c>
      <c r="AD212" s="33">
        <f t="shared" si="197"/>
        <v>28</v>
      </c>
      <c r="AE212" s="33">
        <f t="shared" si="197"/>
        <v>23</v>
      </c>
      <c r="AF212" s="33">
        <f t="shared" si="197"/>
        <v>2</v>
      </c>
      <c r="AG212" s="33">
        <f t="shared" si="197"/>
        <v>1</v>
      </c>
      <c r="AH212" s="33">
        <f t="shared" si="197"/>
        <v>3</v>
      </c>
      <c r="AI212" s="33">
        <f t="shared" si="197"/>
        <v>0</v>
      </c>
      <c r="AJ212" s="33">
        <f t="shared" si="197"/>
        <v>0</v>
      </c>
      <c r="AK212" s="33">
        <f t="shared" si="197"/>
        <v>0</v>
      </c>
      <c r="AL212" s="33">
        <f t="shared" si="197"/>
        <v>0</v>
      </c>
      <c r="AM212" s="33"/>
      <c r="AN212" s="33">
        <f>SUM(AN213:AN216)</f>
        <v>0</v>
      </c>
      <c r="AO212" s="33"/>
      <c r="AP212" s="33">
        <f>SUM(AP213:AP216)</f>
        <v>138</v>
      </c>
      <c r="AQ212" s="33">
        <f>SUM(AQ213:AQ216)</f>
        <v>60</v>
      </c>
      <c r="AR212" s="33">
        <f>SUM(AR213:AR216)</f>
        <v>27</v>
      </c>
      <c r="AS212" s="33">
        <f>SUM(AS213:AS216)</f>
        <v>28</v>
      </c>
      <c r="AT212" s="33">
        <f>SUM(AT213:AT216)</f>
        <v>23</v>
      </c>
      <c r="AU212" s="42">
        <v>2</v>
      </c>
      <c r="AV212" s="42">
        <v>1</v>
      </c>
      <c r="AW212" s="42">
        <v>3</v>
      </c>
      <c r="AX212" s="33">
        <f>SUM(AX213:AX216)</f>
        <v>0</v>
      </c>
      <c r="AY212" s="33">
        <f>SUM(AY213:AY216)</f>
        <v>0</v>
      </c>
      <c r="AZ212" s="33">
        <f>SUM(AZ213:AZ216)</f>
        <v>0</v>
      </c>
      <c r="BA212" s="33">
        <f>SUM(BA213:BA216)</f>
        <v>0</v>
      </c>
      <c r="BB212" s="33"/>
      <c r="BC212" s="33">
        <f>SUM(BC213:BC216)</f>
        <v>0</v>
      </c>
      <c r="BD212" s="33"/>
      <c r="BE212" s="33">
        <f>SUM(BE213:BE216)</f>
        <v>138</v>
      </c>
      <c r="BF212" s="33">
        <f>SUM(BF213:BF216)</f>
        <v>60</v>
      </c>
      <c r="BG212" s="33">
        <f>SUM(BG213:BG216)</f>
        <v>27</v>
      </c>
      <c r="BH212" s="33">
        <f>SUM(BH213:BH216)</f>
        <v>28</v>
      </c>
      <c r="BI212" s="33">
        <f>SUM(BI213:BI216)</f>
        <v>23</v>
      </c>
      <c r="BJ212" s="42">
        <v>2</v>
      </c>
      <c r="BK212" s="42">
        <v>1</v>
      </c>
      <c r="BL212" s="42">
        <v>3</v>
      </c>
      <c r="BM212" s="33">
        <f t="shared" ref="BM212:CP212" si="198">SUM(BM213:BM216)</f>
        <v>0</v>
      </c>
      <c r="BN212" s="33">
        <f t="shared" si="198"/>
        <v>0</v>
      </c>
      <c r="BO212" s="33">
        <f t="shared" si="198"/>
        <v>0</v>
      </c>
      <c r="BP212" s="33">
        <f t="shared" si="198"/>
        <v>0</v>
      </c>
      <c r="BQ212" s="33">
        <f t="shared" si="198"/>
        <v>0</v>
      </c>
      <c r="BR212" s="33">
        <f t="shared" si="198"/>
        <v>138</v>
      </c>
      <c r="BS212" s="33">
        <f t="shared" si="198"/>
        <v>60</v>
      </c>
      <c r="BT212" s="33">
        <f t="shared" si="198"/>
        <v>27</v>
      </c>
      <c r="BU212" s="33">
        <f t="shared" si="198"/>
        <v>28</v>
      </c>
      <c r="BV212" s="33">
        <f t="shared" si="198"/>
        <v>23</v>
      </c>
      <c r="BW212" s="33">
        <f t="shared" si="198"/>
        <v>0</v>
      </c>
      <c r="BX212" s="33">
        <f t="shared" si="198"/>
        <v>0</v>
      </c>
      <c r="BY212" s="33">
        <f t="shared" si="198"/>
        <v>0</v>
      </c>
      <c r="BZ212" s="33">
        <f t="shared" si="198"/>
        <v>0</v>
      </c>
      <c r="CA212" s="33">
        <f t="shared" si="198"/>
        <v>0</v>
      </c>
      <c r="CB212" s="33">
        <f t="shared" si="198"/>
        <v>138</v>
      </c>
      <c r="CC212" s="33">
        <f t="shared" si="198"/>
        <v>60</v>
      </c>
      <c r="CD212" s="33">
        <f t="shared" si="198"/>
        <v>27</v>
      </c>
      <c r="CE212" s="33">
        <f t="shared" si="198"/>
        <v>28</v>
      </c>
      <c r="CF212" s="33">
        <f t="shared" si="198"/>
        <v>23</v>
      </c>
      <c r="CG212" s="33">
        <f t="shared" si="198"/>
        <v>0</v>
      </c>
      <c r="CH212" s="33">
        <f t="shared" si="198"/>
        <v>0</v>
      </c>
      <c r="CI212" s="33">
        <f t="shared" si="198"/>
        <v>0</v>
      </c>
      <c r="CJ212" s="33">
        <f t="shared" si="198"/>
        <v>0</v>
      </c>
      <c r="CK212" s="33">
        <f t="shared" si="198"/>
        <v>0</v>
      </c>
      <c r="CL212" s="33">
        <f t="shared" si="198"/>
        <v>138</v>
      </c>
      <c r="CM212" s="33">
        <f t="shared" si="198"/>
        <v>60</v>
      </c>
      <c r="CN212" s="33">
        <f t="shared" si="198"/>
        <v>27</v>
      </c>
      <c r="CO212" s="33">
        <f t="shared" si="198"/>
        <v>28</v>
      </c>
      <c r="CP212" s="33">
        <f t="shared" si="198"/>
        <v>23</v>
      </c>
    </row>
    <row r="213" spans="1:94" ht="15.75" hidden="1" customHeight="1" x14ac:dyDescent="0.2">
      <c r="A213" s="39" t="str">
        <f t="shared" si="190"/>
        <v>6710203002</v>
      </c>
      <c r="B213" s="92"/>
      <c r="C213" s="92"/>
      <c r="D213" s="92"/>
      <c r="E213" s="92"/>
      <c r="F213" s="92"/>
      <c r="G213" s="93" t="s">
        <v>310</v>
      </c>
      <c r="H213" s="48" t="s">
        <v>196</v>
      </c>
      <c r="I213" s="47" t="s">
        <v>197</v>
      </c>
      <c r="J213" s="42">
        <v>0</v>
      </c>
      <c r="K213" s="42">
        <v>16</v>
      </c>
      <c r="L213" s="42">
        <v>7</v>
      </c>
      <c r="M213" s="42">
        <v>4</v>
      </c>
      <c r="N213" s="42">
        <v>3</v>
      </c>
      <c r="O213" s="42">
        <v>2</v>
      </c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16</v>
      </c>
      <c r="AB213" s="42">
        <v>7</v>
      </c>
      <c r="AC213" s="42">
        <v>4</v>
      </c>
      <c r="AD213" s="42">
        <v>3</v>
      </c>
      <c r="AE213" s="42">
        <v>2</v>
      </c>
      <c r="AF213" s="42">
        <v>0</v>
      </c>
      <c r="AG213" s="42">
        <v>0</v>
      </c>
      <c r="AH213" s="42">
        <v>0</v>
      </c>
      <c r="AI213" s="42">
        <v>0</v>
      </c>
      <c r="AJ213" s="42">
        <v>0</v>
      </c>
      <c r="AK213" s="42">
        <v>0</v>
      </c>
      <c r="AL213" s="42">
        <v>0</v>
      </c>
      <c r="AM213" s="42">
        <v>0</v>
      </c>
      <c r="AN213" s="42">
        <v>0</v>
      </c>
      <c r="AO213" s="42">
        <v>0</v>
      </c>
      <c r="AP213" s="42">
        <v>16</v>
      </c>
      <c r="AQ213" s="42">
        <v>7</v>
      </c>
      <c r="AR213" s="42">
        <v>4</v>
      </c>
      <c r="AS213" s="42">
        <v>3</v>
      </c>
      <c r="AT213" s="42">
        <v>2</v>
      </c>
      <c r="AU213" s="42">
        <v>0</v>
      </c>
      <c r="AV213" s="42">
        <v>0</v>
      </c>
      <c r="AW213" s="42">
        <v>0</v>
      </c>
      <c r="AX213" s="42">
        <v>0</v>
      </c>
      <c r="AY213" s="42">
        <v>0</v>
      </c>
      <c r="AZ213" s="42">
        <v>0</v>
      </c>
      <c r="BA213" s="42">
        <v>0</v>
      </c>
      <c r="BB213" s="42">
        <v>0</v>
      </c>
      <c r="BC213" s="42">
        <v>0</v>
      </c>
      <c r="BD213" s="42">
        <v>0</v>
      </c>
      <c r="BE213" s="42">
        <v>16</v>
      </c>
      <c r="BF213" s="42">
        <v>7</v>
      </c>
      <c r="BG213" s="42">
        <v>4</v>
      </c>
      <c r="BH213" s="42">
        <v>3</v>
      </c>
      <c r="BI213" s="42">
        <v>2</v>
      </c>
      <c r="BJ213" s="42">
        <v>0</v>
      </c>
      <c r="BK213" s="42">
        <v>0</v>
      </c>
      <c r="BL213" s="42">
        <v>0</v>
      </c>
      <c r="BM213" s="42">
        <v>0</v>
      </c>
      <c r="BN213" s="42">
        <v>0</v>
      </c>
      <c r="BO213" s="42">
        <v>0</v>
      </c>
      <c r="BP213" s="42">
        <v>0</v>
      </c>
      <c r="BQ213" s="42">
        <v>0</v>
      </c>
      <c r="BR213" s="42">
        <v>16</v>
      </c>
      <c r="BS213" s="42">
        <v>7</v>
      </c>
      <c r="BT213" s="42">
        <v>4</v>
      </c>
      <c r="BU213" s="42">
        <v>3</v>
      </c>
      <c r="BV213" s="42">
        <v>2</v>
      </c>
      <c r="BW213" s="42">
        <v>0</v>
      </c>
      <c r="BX213" s="42">
        <v>0</v>
      </c>
      <c r="BY213" s="42">
        <v>0</v>
      </c>
      <c r="BZ213" s="42">
        <v>0</v>
      </c>
      <c r="CA213" s="42">
        <v>0</v>
      </c>
      <c r="CB213" s="42">
        <v>16</v>
      </c>
      <c r="CC213" s="42">
        <v>7</v>
      </c>
      <c r="CD213" s="42">
        <v>4</v>
      </c>
      <c r="CE213" s="42">
        <v>3</v>
      </c>
      <c r="CF213" s="42">
        <v>2</v>
      </c>
      <c r="CG213" s="42">
        <v>0</v>
      </c>
      <c r="CH213" s="42">
        <v>0</v>
      </c>
      <c r="CI213" s="42">
        <v>0</v>
      </c>
      <c r="CJ213" s="42">
        <v>0</v>
      </c>
      <c r="CK213" s="42">
        <v>0</v>
      </c>
      <c r="CL213" s="42">
        <v>16</v>
      </c>
      <c r="CM213" s="42">
        <v>7</v>
      </c>
      <c r="CN213" s="42">
        <v>4</v>
      </c>
      <c r="CO213" s="42">
        <v>3</v>
      </c>
      <c r="CP213" s="42">
        <v>2</v>
      </c>
    </row>
    <row r="214" spans="1:94" ht="17.25" hidden="1" customHeight="1" x14ac:dyDescent="0.2">
      <c r="A214" s="39" t="str">
        <f t="shared" si="190"/>
        <v>6710203003</v>
      </c>
      <c r="B214" s="92"/>
      <c r="C214" s="92"/>
      <c r="D214" s="92"/>
      <c r="E214" s="92"/>
      <c r="F214" s="92"/>
      <c r="G214" s="93" t="s">
        <v>296</v>
      </c>
      <c r="H214" s="48" t="s">
        <v>198</v>
      </c>
      <c r="I214" s="47" t="s">
        <v>199</v>
      </c>
      <c r="J214" s="42">
        <v>0</v>
      </c>
      <c r="K214" s="42">
        <v>16</v>
      </c>
      <c r="L214" s="42">
        <v>4</v>
      </c>
      <c r="M214" s="42">
        <v>4</v>
      </c>
      <c r="N214" s="42">
        <v>6</v>
      </c>
      <c r="O214" s="42">
        <v>2</v>
      </c>
      <c r="P214" s="42">
        <v>1</v>
      </c>
      <c r="Q214" s="42">
        <v>0</v>
      </c>
      <c r="R214" s="42">
        <v>1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16</v>
      </c>
      <c r="AB214" s="42">
        <v>4</v>
      </c>
      <c r="AC214" s="42">
        <v>4</v>
      </c>
      <c r="AD214" s="42">
        <v>6</v>
      </c>
      <c r="AE214" s="42">
        <v>2</v>
      </c>
      <c r="AF214" s="42">
        <v>1</v>
      </c>
      <c r="AG214" s="42">
        <v>0</v>
      </c>
      <c r="AH214" s="42">
        <v>1</v>
      </c>
      <c r="AI214" s="42">
        <v>0</v>
      </c>
      <c r="AJ214" s="42">
        <v>0</v>
      </c>
      <c r="AK214" s="42">
        <v>0</v>
      </c>
      <c r="AL214" s="42">
        <v>0</v>
      </c>
      <c r="AM214" s="42">
        <v>0</v>
      </c>
      <c r="AN214" s="42">
        <v>0</v>
      </c>
      <c r="AO214" s="42">
        <v>0</v>
      </c>
      <c r="AP214" s="42">
        <v>16</v>
      </c>
      <c r="AQ214" s="42">
        <v>4</v>
      </c>
      <c r="AR214" s="42">
        <v>4</v>
      </c>
      <c r="AS214" s="42">
        <v>6</v>
      </c>
      <c r="AT214" s="42">
        <v>2</v>
      </c>
      <c r="AU214" s="42">
        <v>1</v>
      </c>
      <c r="AV214" s="42">
        <v>0</v>
      </c>
      <c r="AW214" s="42">
        <v>1</v>
      </c>
      <c r="AX214" s="42">
        <v>0</v>
      </c>
      <c r="AY214" s="42">
        <v>0</v>
      </c>
      <c r="AZ214" s="42">
        <v>0</v>
      </c>
      <c r="BA214" s="42">
        <v>0</v>
      </c>
      <c r="BB214" s="42">
        <v>0</v>
      </c>
      <c r="BC214" s="42">
        <v>0</v>
      </c>
      <c r="BD214" s="42">
        <v>0</v>
      </c>
      <c r="BE214" s="42">
        <v>16</v>
      </c>
      <c r="BF214" s="42">
        <v>4</v>
      </c>
      <c r="BG214" s="42">
        <v>4</v>
      </c>
      <c r="BH214" s="42">
        <v>6</v>
      </c>
      <c r="BI214" s="42">
        <v>2</v>
      </c>
      <c r="BJ214" s="42">
        <v>1</v>
      </c>
      <c r="BK214" s="42">
        <v>0</v>
      </c>
      <c r="BL214" s="42">
        <v>1</v>
      </c>
      <c r="BM214" s="42">
        <v>0</v>
      </c>
      <c r="BN214" s="42">
        <v>0</v>
      </c>
      <c r="BO214" s="42">
        <v>0</v>
      </c>
      <c r="BP214" s="42">
        <v>0</v>
      </c>
      <c r="BQ214" s="42">
        <v>0</v>
      </c>
      <c r="BR214" s="42">
        <v>16</v>
      </c>
      <c r="BS214" s="42">
        <v>4</v>
      </c>
      <c r="BT214" s="42">
        <v>4</v>
      </c>
      <c r="BU214" s="42">
        <v>6</v>
      </c>
      <c r="BV214" s="42">
        <v>2</v>
      </c>
      <c r="BW214" s="42">
        <v>0</v>
      </c>
      <c r="BX214" s="42">
        <v>0</v>
      </c>
      <c r="BY214" s="42">
        <v>0</v>
      </c>
      <c r="BZ214" s="42">
        <v>0</v>
      </c>
      <c r="CA214" s="42">
        <v>0</v>
      </c>
      <c r="CB214" s="42">
        <v>16</v>
      </c>
      <c r="CC214" s="42">
        <v>4</v>
      </c>
      <c r="CD214" s="42">
        <v>4</v>
      </c>
      <c r="CE214" s="42">
        <v>6</v>
      </c>
      <c r="CF214" s="42">
        <v>2</v>
      </c>
      <c r="CG214" s="42">
        <v>0</v>
      </c>
      <c r="CH214" s="42">
        <v>0</v>
      </c>
      <c r="CI214" s="42">
        <v>0</v>
      </c>
      <c r="CJ214" s="42">
        <v>0</v>
      </c>
      <c r="CK214" s="42">
        <v>0</v>
      </c>
      <c r="CL214" s="42">
        <v>16</v>
      </c>
      <c r="CM214" s="42">
        <v>4</v>
      </c>
      <c r="CN214" s="42">
        <v>4</v>
      </c>
      <c r="CO214" s="42">
        <v>6</v>
      </c>
      <c r="CP214" s="42">
        <v>2</v>
      </c>
    </row>
    <row r="215" spans="1:94" ht="11.25" hidden="1" customHeight="1" x14ac:dyDescent="0.2">
      <c r="A215" s="39" t="str">
        <f t="shared" si="190"/>
        <v>6710203004</v>
      </c>
      <c r="B215" s="92"/>
      <c r="C215" s="92"/>
      <c r="D215" s="92"/>
      <c r="E215" s="92"/>
      <c r="F215" s="92"/>
      <c r="G215" s="93"/>
      <c r="H215" s="48" t="s">
        <v>200</v>
      </c>
      <c r="I215" s="47" t="s">
        <v>201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  <c r="P215" s="42">
        <v>0</v>
      </c>
      <c r="Q215" s="42">
        <v>0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0</v>
      </c>
      <c r="AB215" s="42">
        <v>0</v>
      </c>
      <c r="AC215" s="42">
        <v>0</v>
      </c>
      <c r="AD215" s="42">
        <v>0</v>
      </c>
      <c r="AE215" s="42">
        <v>0</v>
      </c>
      <c r="AF215" s="42">
        <v>0</v>
      </c>
      <c r="AG215" s="42">
        <v>0</v>
      </c>
      <c r="AH215" s="42">
        <v>0</v>
      </c>
      <c r="AI215" s="42">
        <v>0</v>
      </c>
      <c r="AJ215" s="42">
        <v>0</v>
      </c>
      <c r="AK215" s="42">
        <v>0</v>
      </c>
      <c r="AL215" s="42">
        <v>0</v>
      </c>
      <c r="AM215" s="42">
        <v>0</v>
      </c>
      <c r="AN215" s="42">
        <v>0</v>
      </c>
      <c r="AO215" s="42">
        <v>0</v>
      </c>
      <c r="AP215" s="42">
        <v>0</v>
      </c>
      <c r="AQ215" s="42">
        <v>0</v>
      </c>
      <c r="AR215" s="42">
        <v>0</v>
      </c>
      <c r="AS215" s="42">
        <v>0</v>
      </c>
      <c r="AT215" s="42">
        <v>0</v>
      </c>
      <c r="AU215" s="42">
        <v>0</v>
      </c>
      <c r="AV215" s="42">
        <v>0</v>
      </c>
      <c r="AW215" s="42">
        <v>0</v>
      </c>
      <c r="AX215" s="42">
        <v>0</v>
      </c>
      <c r="AY215" s="42">
        <v>0</v>
      </c>
      <c r="AZ215" s="42">
        <v>0</v>
      </c>
      <c r="BA215" s="42">
        <v>0</v>
      </c>
      <c r="BB215" s="42">
        <v>0</v>
      </c>
      <c r="BC215" s="42">
        <v>0</v>
      </c>
      <c r="BD215" s="42">
        <v>0</v>
      </c>
      <c r="BE215" s="42">
        <v>0</v>
      </c>
      <c r="BF215" s="42">
        <v>0</v>
      </c>
      <c r="BG215" s="42">
        <v>0</v>
      </c>
      <c r="BH215" s="42">
        <v>0</v>
      </c>
      <c r="BI215" s="42">
        <v>0</v>
      </c>
      <c r="BJ215" s="42">
        <v>0</v>
      </c>
      <c r="BK215" s="42">
        <v>0</v>
      </c>
      <c r="BL215" s="42">
        <v>0</v>
      </c>
      <c r="BM215" s="42">
        <v>0</v>
      </c>
      <c r="BN215" s="42">
        <v>0</v>
      </c>
      <c r="BO215" s="42">
        <v>0</v>
      </c>
      <c r="BP215" s="42">
        <v>0</v>
      </c>
      <c r="BQ215" s="42">
        <v>0</v>
      </c>
      <c r="BR215" s="42">
        <v>0</v>
      </c>
      <c r="BS215" s="42">
        <v>0</v>
      </c>
      <c r="BT215" s="42">
        <v>0</v>
      </c>
      <c r="BU215" s="42">
        <v>0</v>
      </c>
      <c r="BV215" s="42">
        <v>0</v>
      </c>
      <c r="BW215" s="42">
        <v>0</v>
      </c>
      <c r="BX215" s="42">
        <v>0</v>
      </c>
      <c r="BY215" s="42">
        <v>0</v>
      </c>
      <c r="BZ215" s="42">
        <v>0</v>
      </c>
      <c r="CA215" s="42">
        <v>0</v>
      </c>
      <c r="CB215" s="42">
        <v>0</v>
      </c>
      <c r="CC215" s="42">
        <v>0</v>
      </c>
      <c r="CD215" s="42">
        <v>0</v>
      </c>
      <c r="CE215" s="42">
        <v>0</v>
      </c>
      <c r="CF215" s="42">
        <v>0</v>
      </c>
      <c r="CG215" s="42">
        <v>0</v>
      </c>
      <c r="CH215" s="42">
        <v>0</v>
      </c>
      <c r="CI215" s="42">
        <v>0</v>
      </c>
      <c r="CJ215" s="42">
        <v>0</v>
      </c>
      <c r="CK215" s="42">
        <v>0</v>
      </c>
      <c r="CL215" s="42">
        <v>0</v>
      </c>
      <c r="CM215" s="42">
        <v>0</v>
      </c>
      <c r="CN215" s="42">
        <v>0</v>
      </c>
      <c r="CO215" s="42">
        <v>0</v>
      </c>
      <c r="CP215" s="42">
        <v>0</v>
      </c>
    </row>
    <row r="216" spans="1:94" ht="18.75" hidden="1" customHeight="1" x14ac:dyDescent="0.2">
      <c r="A216" s="39" t="str">
        <f t="shared" si="190"/>
        <v>6710203030</v>
      </c>
      <c r="B216" s="92"/>
      <c r="C216" s="92"/>
      <c r="D216" s="92"/>
      <c r="E216" s="92"/>
      <c r="F216" s="92"/>
      <c r="G216" s="93" t="s">
        <v>316</v>
      </c>
      <c r="H216" s="48" t="s">
        <v>202</v>
      </c>
      <c r="I216" s="47" t="s">
        <v>203</v>
      </c>
      <c r="J216" s="42">
        <v>0</v>
      </c>
      <c r="K216" s="42">
        <v>106</v>
      </c>
      <c r="L216" s="42">
        <v>49</v>
      </c>
      <c r="M216" s="42">
        <v>19</v>
      </c>
      <c r="N216" s="42">
        <v>19</v>
      </c>
      <c r="O216" s="42">
        <v>19</v>
      </c>
      <c r="P216" s="42">
        <v>1</v>
      </c>
      <c r="Q216" s="42">
        <v>1</v>
      </c>
      <c r="R216" s="42">
        <v>2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106</v>
      </c>
      <c r="AB216" s="42">
        <v>49</v>
      </c>
      <c r="AC216" s="42">
        <v>19</v>
      </c>
      <c r="AD216" s="42">
        <v>19</v>
      </c>
      <c r="AE216" s="42">
        <v>19</v>
      </c>
      <c r="AF216" s="42">
        <v>1</v>
      </c>
      <c r="AG216" s="42">
        <v>1</v>
      </c>
      <c r="AH216" s="42">
        <v>2</v>
      </c>
      <c r="AI216" s="42">
        <v>0</v>
      </c>
      <c r="AJ216" s="42">
        <v>0</v>
      </c>
      <c r="AK216" s="42">
        <v>0</v>
      </c>
      <c r="AL216" s="42">
        <v>0</v>
      </c>
      <c r="AM216" s="42">
        <v>0</v>
      </c>
      <c r="AN216" s="42">
        <v>0</v>
      </c>
      <c r="AO216" s="42">
        <v>0</v>
      </c>
      <c r="AP216" s="42">
        <v>106</v>
      </c>
      <c r="AQ216" s="42">
        <v>49</v>
      </c>
      <c r="AR216" s="42">
        <v>19</v>
      </c>
      <c r="AS216" s="42">
        <v>19</v>
      </c>
      <c r="AT216" s="42">
        <v>19</v>
      </c>
      <c r="AU216" s="42">
        <v>1</v>
      </c>
      <c r="AV216" s="42">
        <v>1</v>
      </c>
      <c r="AW216" s="42">
        <v>2</v>
      </c>
      <c r="AX216" s="42">
        <v>0</v>
      </c>
      <c r="AY216" s="42">
        <v>0</v>
      </c>
      <c r="AZ216" s="42">
        <v>0</v>
      </c>
      <c r="BA216" s="42">
        <v>0</v>
      </c>
      <c r="BB216" s="42">
        <v>0</v>
      </c>
      <c r="BC216" s="42">
        <v>0</v>
      </c>
      <c r="BD216" s="42">
        <v>0</v>
      </c>
      <c r="BE216" s="42">
        <v>106</v>
      </c>
      <c r="BF216" s="42">
        <v>49</v>
      </c>
      <c r="BG216" s="42">
        <v>19</v>
      </c>
      <c r="BH216" s="42">
        <v>19</v>
      </c>
      <c r="BI216" s="42">
        <v>19</v>
      </c>
      <c r="BJ216" s="42">
        <v>1</v>
      </c>
      <c r="BK216" s="42">
        <v>1</v>
      </c>
      <c r="BL216" s="42">
        <v>2</v>
      </c>
      <c r="BM216" s="42">
        <v>0</v>
      </c>
      <c r="BN216" s="42">
        <v>0</v>
      </c>
      <c r="BO216" s="42">
        <v>0</v>
      </c>
      <c r="BP216" s="42">
        <v>0</v>
      </c>
      <c r="BQ216" s="42">
        <v>0</v>
      </c>
      <c r="BR216" s="42">
        <v>106</v>
      </c>
      <c r="BS216" s="42">
        <v>49</v>
      </c>
      <c r="BT216" s="42">
        <v>19</v>
      </c>
      <c r="BU216" s="42">
        <v>19</v>
      </c>
      <c r="BV216" s="42">
        <v>19</v>
      </c>
      <c r="BW216" s="42">
        <v>0</v>
      </c>
      <c r="BX216" s="42">
        <v>0</v>
      </c>
      <c r="BY216" s="42">
        <v>0</v>
      </c>
      <c r="BZ216" s="42">
        <v>0</v>
      </c>
      <c r="CA216" s="42">
        <v>0</v>
      </c>
      <c r="CB216" s="42">
        <v>106</v>
      </c>
      <c r="CC216" s="42">
        <v>49</v>
      </c>
      <c r="CD216" s="42">
        <v>19</v>
      </c>
      <c r="CE216" s="42">
        <v>19</v>
      </c>
      <c r="CF216" s="42">
        <v>19</v>
      </c>
      <c r="CG216" s="42">
        <v>0</v>
      </c>
      <c r="CH216" s="42">
        <v>0</v>
      </c>
      <c r="CI216" s="42">
        <v>0</v>
      </c>
      <c r="CJ216" s="42">
        <v>0</v>
      </c>
      <c r="CK216" s="42">
        <v>0</v>
      </c>
      <c r="CL216" s="42">
        <v>106</v>
      </c>
      <c r="CM216" s="42">
        <v>49</v>
      </c>
      <c r="CN216" s="42">
        <v>19</v>
      </c>
      <c r="CO216" s="42">
        <v>19</v>
      </c>
      <c r="CP216" s="42">
        <v>19</v>
      </c>
    </row>
    <row r="217" spans="1:94" ht="18" customHeight="1" x14ac:dyDescent="0.2">
      <c r="A217" s="30" t="str">
        <f t="shared" ref="A217:A248" si="199">CONCATENATE("6710",H217)</f>
        <v>671055</v>
      </c>
      <c r="B217" s="92"/>
      <c r="C217" s="92"/>
      <c r="D217" s="92"/>
      <c r="E217" s="92" t="s">
        <v>99</v>
      </c>
      <c r="F217" s="92"/>
      <c r="G217" s="93"/>
      <c r="H217" s="53" t="s">
        <v>99</v>
      </c>
      <c r="I217" s="32" t="s">
        <v>100</v>
      </c>
      <c r="J217" s="33">
        <f t="shared" ref="J217:S218" si="200">J218</f>
        <v>0</v>
      </c>
      <c r="K217" s="33">
        <f t="shared" si="200"/>
        <v>250</v>
      </c>
      <c r="L217" s="33">
        <f t="shared" si="200"/>
        <v>50</v>
      </c>
      <c r="M217" s="33">
        <f t="shared" si="200"/>
        <v>200</v>
      </c>
      <c r="N217" s="33">
        <f t="shared" si="200"/>
        <v>0</v>
      </c>
      <c r="O217" s="33">
        <f t="shared" si="200"/>
        <v>0</v>
      </c>
      <c r="P217" s="33">
        <f t="shared" si="200"/>
        <v>0</v>
      </c>
      <c r="Q217" s="33">
        <f t="shared" si="200"/>
        <v>0</v>
      </c>
      <c r="R217" s="33">
        <f t="shared" si="200"/>
        <v>0</v>
      </c>
      <c r="S217" s="33">
        <f t="shared" si="200"/>
        <v>0</v>
      </c>
      <c r="T217" s="33">
        <f t="shared" ref="T217:AC218" si="201">T218</f>
        <v>0</v>
      </c>
      <c r="U217" s="33">
        <f t="shared" si="201"/>
        <v>0</v>
      </c>
      <c r="V217" s="33">
        <f t="shared" si="201"/>
        <v>0</v>
      </c>
      <c r="W217" s="33">
        <f t="shared" si="201"/>
        <v>0</v>
      </c>
      <c r="X217" s="33">
        <f t="shared" si="201"/>
        <v>0</v>
      </c>
      <c r="Y217" s="33">
        <f t="shared" si="201"/>
        <v>0</v>
      </c>
      <c r="Z217" s="33">
        <f t="shared" si="201"/>
        <v>0</v>
      </c>
      <c r="AA217" s="33">
        <f t="shared" si="201"/>
        <v>250</v>
      </c>
      <c r="AB217" s="33">
        <f t="shared" si="201"/>
        <v>50</v>
      </c>
      <c r="AC217" s="33">
        <f t="shared" si="201"/>
        <v>200</v>
      </c>
      <c r="AD217" s="33">
        <f t="shared" ref="AD217:AL218" si="202">AD218</f>
        <v>0</v>
      </c>
      <c r="AE217" s="33">
        <f t="shared" si="202"/>
        <v>0</v>
      </c>
      <c r="AF217" s="33">
        <f t="shared" si="202"/>
        <v>0</v>
      </c>
      <c r="AG217" s="33">
        <f t="shared" si="202"/>
        <v>0</v>
      </c>
      <c r="AH217" s="33">
        <f t="shared" si="202"/>
        <v>0</v>
      </c>
      <c r="AI217" s="33">
        <f t="shared" si="202"/>
        <v>0</v>
      </c>
      <c r="AJ217" s="33">
        <f t="shared" si="202"/>
        <v>0</v>
      </c>
      <c r="AK217" s="33">
        <f t="shared" si="202"/>
        <v>0</v>
      </c>
      <c r="AL217" s="33">
        <f t="shared" si="202"/>
        <v>0</v>
      </c>
      <c r="AM217" s="33"/>
      <c r="AN217" s="33">
        <f>AN218</f>
        <v>0</v>
      </c>
      <c r="AO217" s="33"/>
      <c r="AP217" s="33">
        <f t="shared" ref="AP217:AT218" si="203">AP218</f>
        <v>250</v>
      </c>
      <c r="AQ217" s="33">
        <f t="shared" si="203"/>
        <v>50</v>
      </c>
      <c r="AR217" s="33">
        <f t="shared" si="203"/>
        <v>200</v>
      </c>
      <c r="AS217" s="33">
        <f t="shared" si="203"/>
        <v>0</v>
      </c>
      <c r="AT217" s="33">
        <f t="shared" si="203"/>
        <v>0</v>
      </c>
      <c r="AU217" s="42">
        <v>0</v>
      </c>
      <c r="AV217" s="42">
        <v>0</v>
      </c>
      <c r="AW217" s="42">
        <v>0</v>
      </c>
      <c r="AX217" s="33">
        <f t="shared" ref="AX217:BA218" si="204">AX218</f>
        <v>0</v>
      </c>
      <c r="AY217" s="33">
        <f t="shared" si="204"/>
        <v>0</v>
      </c>
      <c r="AZ217" s="33">
        <f t="shared" si="204"/>
        <v>0</v>
      </c>
      <c r="BA217" s="33">
        <f t="shared" si="204"/>
        <v>0</v>
      </c>
      <c r="BB217" s="33"/>
      <c r="BC217" s="33">
        <f>BC218</f>
        <v>0</v>
      </c>
      <c r="BD217" s="33"/>
      <c r="BE217" s="33">
        <f t="shared" ref="BE217:BI218" si="205">BE218</f>
        <v>250</v>
      </c>
      <c r="BF217" s="33">
        <f t="shared" si="205"/>
        <v>50</v>
      </c>
      <c r="BG217" s="33">
        <f t="shared" si="205"/>
        <v>200</v>
      </c>
      <c r="BH217" s="33">
        <f t="shared" si="205"/>
        <v>0</v>
      </c>
      <c r="BI217" s="33">
        <f t="shared" si="205"/>
        <v>0</v>
      </c>
      <c r="BJ217" s="42">
        <v>0</v>
      </c>
      <c r="BK217" s="42">
        <v>0</v>
      </c>
      <c r="BL217" s="42">
        <v>0</v>
      </c>
      <c r="BM217" s="33">
        <f t="shared" ref="BM217:BV218" si="206">BM218</f>
        <v>0</v>
      </c>
      <c r="BN217" s="33">
        <f t="shared" si="206"/>
        <v>0</v>
      </c>
      <c r="BO217" s="33">
        <f t="shared" si="206"/>
        <v>0</v>
      </c>
      <c r="BP217" s="33">
        <f t="shared" si="206"/>
        <v>0</v>
      </c>
      <c r="BQ217" s="33">
        <f t="shared" si="206"/>
        <v>0</v>
      </c>
      <c r="BR217" s="33">
        <f t="shared" si="206"/>
        <v>250</v>
      </c>
      <c r="BS217" s="33">
        <f t="shared" si="206"/>
        <v>50</v>
      </c>
      <c r="BT217" s="33">
        <f t="shared" si="206"/>
        <v>200</v>
      </c>
      <c r="BU217" s="33">
        <f t="shared" si="206"/>
        <v>0</v>
      </c>
      <c r="BV217" s="33">
        <f t="shared" si="206"/>
        <v>0</v>
      </c>
      <c r="BW217" s="33">
        <f t="shared" ref="BW217:CF218" si="207">BW218</f>
        <v>0</v>
      </c>
      <c r="BX217" s="33">
        <f t="shared" si="207"/>
        <v>0</v>
      </c>
      <c r="BY217" s="33">
        <f t="shared" si="207"/>
        <v>0</v>
      </c>
      <c r="BZ217" s="33">
        <f t="shared" si="207"/>
        <v>0</v>
      </c>
      <c r="CA217" s="33">
        <f t="shared" si="207"/>
        <v>0</v>
      </c>
      <c r="CB217" s="33">
        <f t="shared" si="207"/>
        <v>250</v>
      </c>
      <c r="CC217" s="33">
        <f t="shared" si="207"/>
        <v>50</v>
      </c>
      <c r="CD217" s="33">
        <f t="shared" si="207"/>
        <v>200</v>
      </c>
      <c r="CE217" s="33">
        <f t="shared" si="207"/>
        <v>0</v>
      </c>
      <c r="CF217" s="33">
        <f t="shared" si="207"/>
        <v>0</v>
      </c>
      <c r="CG217" s="33">
        <f t="shared" ref="CG217:CP218" si="208">CG218</f>
        <v>0</v>
      </c>
      <c r="CH217" s="33">
        <f t="shared" si="208"/>
        <v>0</v>
      </c>
      <c r="CI217" s="33">
        <f t="shared" si="208"/>
        <v>0</v>
      </c>
      <c r="CJ217" s="33">
        <f t="shared" si="208"/>
        <v>0</v>
      </c>
      <c r="CK217" s="33">
        <f t="shared" si="208"/>
        <v>0</v>
      </c>
      <c r="CL217" s="33">
        <f t="shared" si="208"/>
        <v>250</v>
      </c>
      <c r="CM217" s="33">
        <f t="shared" si="208"/>
        <v>50</v>
      </c>
      <c r="CN217" s="33">
        <f t="shared" si="208"/>
        <v>200</v>
      </c>
      <c r="CO217" s="33">
        <f t="shared" si="208"/>
        <v>0</v>
      </c>
      <c r="CP217" s="33">
        <f t="shared" si="208"/>
        <v>0</v>
      </c>
    </row>
    <row r="218" spans="1:94" ht="19.5" hidden="1" customHeight="1" x14ac:dyDescent="0.2">
      <c r="A218" s="39" t="str">
        <f t="shared" si="199"/>
        <v>67105502</v>
      </c>
      <c r="B218" s="92"/>
      <c r="C218" s="92"/>
      <c r="D218" s="92"/>
      <c r="E218" s="92"/>
      <c r="F218" s="92" t="s">
        <v>310</v>
      </c>
      <c r="G218" s="93"/>
      <c r="H218" s="53" t="s">
        <v>204</v>
      </c>
      <c r="I218" s="32" t="s">
        <v>205</v>
      </c>
      <c r="J218" s="33">
        <f t="shared" si="200"/>
        <v>0</v>
      </c>
      <c r="K218" s="33">
        <f t="shared" si="200"/>
        <v>250</v>
      </c>
      <c r="L218" s="33">
        <f t="shared" si="200"/>
        <v>50</v>
      </c>
      <c r="M218" s="33">
        <f t="shared" si="200"/>
        <v>200</v>
      </c>
      <c r="N218" s="33">
        <f t="shared" si="200"/>
        <v>0</v>
      </c>
      <c r="O218" s="33">
        <f t="shared" si="200"/>
        <v>0</v>
      </c>
      <c r="P218" s="33">
        <f t="shared" si="200"/>
        <v>0</v>
      </c>
      <c r="Q218" s="33">
        <f t="shared" si="200"/>
        <v>0</v>
      </c>
      <c r="R218" s="33">
        <f t="shared" si="200"/>
        <v>0</v>
      </c>
      <c r="S218" s="33">
        <f t="shared" si="200"/>
        <v>0</v>
      </c>
      <c r="T218" s="33">
        <f t="shared" si="201"/>
        <v>0</v>
      </c>
      <c r="U218" s="33">
        <f t="shared" si="201"/>
        <v>0</v>
      </c>
      <c r="V218" s="33">
        <f t="shared" si="201"/>
        <v>0</v>
      </c>
      <c r="W218" s="33">
        <f t="shared" si="201"/>
        <v>0</v>
      </c>
      <c r="X218" s="33">
        <f t="shared" si="201"/>
        <v>0</v>
      </c>
      <c r="Y218" s="33">
        <f t="shared" si="201"/>
        <v>0</v>
      </c>
      <c r="Z218" s="33">
        <f t="shared" si="201"/>
        <v>0</v>
      </c>
      <c r="AA218" s="33">
        <f t="shared" si="201"/>
        <v>250</v>
      </c>
      <c r="AB218" s="33">
        <f t="shared" si="201"/>
        <v>50</v>
      </c>
      <c r="AC218" s="33">
        <f t="shared" si="201"/>
        <v>200</v>
      </c>
      <c r="AD218" s="33">
        <f t="shared" si="202"/>
        <v>0</v>
      </c>
      <c r="AE218" s="33">
        <f t="shared" si="202"/>
        <v>0</v>
      </c>
      <c r="AF218" s="33">
        <f t="shared" si="202"/>
        <v>0</v>
      </c>
      <c r="AG218" s="33">
        <f t="shared" si="202"/>
        <v>0</v>
      </c>
      <c r="AH218" s="33">
        <f t="shared" si="202"/>
        <v>0</v>
      </c>
      <c r="AI218" s="33">
        <f t="shared" si="202"/>
        <v>0</v>
      </c>
      <c r="AJ218" s="33">
        <f t="shared" si="202"/>
        <v>0</v>
      </c>
      <c r="AK218" s="33">
        <f t="shared" si="202"/>
        <v>0</v>
      </c>
      <c r="AL218" s="33">
        <f t="shared" si="202"/>
        <v>0</v>
      </c>
      <c r="AM218" s="33"/>
      <c r="AN218" s="33">
        <f>AN219</f>
        <v>0</v>
      </c>
      <c r="AO218" s="33"/>
      <c r="AP218" s="33">
        <f t="shared" si="203"/>
        <v>250</v>
      </c>
      <c r="AQ218" s="33">
        <f t="shared" si="203"/>
        <v>50</v>
      </c>
      <c r="AR218" s="33">
        <f t="shared" si="203"/>
        <v>200</v>
      </c>
      <c r="AS218" s="33">
        <f t="shared" si="203"/>
        <v>0</v>
      </c>
      <c r="AT218" s="33">
        <f t="shared" si="203"/>
        <v>0</v>
      </c>
      <c r="AU218" s="42">
        <v>0</v>
      </c>
      <c r="AV218" s="42">
        <v>0</v>
      </c>
      <c r="AW218" s="42">
        <v>0</v>
      </c>
      <c r="AX218" s="33">
        <f t="shared" si="204"/>
        <v>0</v>
      </c>
      <c r="AY218" s="33">
        <f t="shared" si="204"/>
        <v>0</v>
      </c>
      <c r="AZ218" s="33">
        <f t="shared" si="204"/>
        <v>0</v>
      </c>
      <c r="BA218" s="33">
        <f t="shared" si="204"/>
        <v>0</v>
      </c>
      <c r="BB218" s="33"/>
      <c r="BC218" s="33">
        <f>BC219</f>
        <v>0</v>
      </c>
      <c r="BD218" s="33"/>
      <c r="BE218" s="33">
        <f t="shared" si="205"/>
        <v>250</v>
      </c>
      <c r="BF218" s="33">
        <f t="shared" si="205"/>
        <v>50</v>
      </c>
      <c r="BG218" s="33">
        <f t="shared" si="205"/>
        <v>200</v>
      </c>
      <c r="BH218" s="33">
        <f t="shared" si="205"/>
        <v>0</v>
      </c>
      <c r="BI218" s="33">
        <f t="shared" si="205"/>
        <v>0</v>
      </c>
      <c r="BJ218" s="42">
        <v>0</v>
      </c>
      <c r="BK218" s="42">
        <v>0</v>
      </c>
      <c r="BL218" s="42">
        <v>0</v>
      </c>
      <c r="BM218" s="33">
        <f t="shared" si="206"/>
        <v>0</v>
      </c>
      <c r="BN218" s="33">
        <f t="shared" si="206"/>
        <v>0</v>
      </c>
      <c r="BO218" s="33">
        <f t="shared" si="206"/>
        <v>0</v>
      </c>
      <c r="BP218" s="33">
        <f t="shared" si="206"/>
        <v>0</v>
      </c>
      <c r="BQ218" s="33">
        <f t="shared" si="206"/>
        <v>0</v>
      </c>
      <c r="BR218" s="33">
        <f t="shared" si="206"/>
        <v>250</v>
      </c>
      <c r="BS218" s="33">
        <f t="shared" si="206"/>
        <v>50</v>
      </c>
      <c r="BT218" s="33">
        <f t="shared" si="206"/>
        <v>200</v>
      </c>
      <c r="BU218" s="33">
        <f t="shared" si="206"/>
        <v>0</v>
      </c>
      <c r="BV218" s="33">
        <f t="shared" si="206"/>
        <v>0</v>
      </c>
      <c r="BW218" s="33">
        <f t="shared" si="207"/>
        <v>0</v>
      </c>
      <c r="BX218" s="33">
        <f t="shared" si="207"/>
        <v>0</v>
      </c>
      <c r="BY218" s="33">
        <f t="shared" si="207"/>
        <v>0</v>
      </c>
      <c r="BZ218" s="33">
        <f t="shared" si="207"/>
        <v>0</v>
      </c>
      <c r="CA218" s="33">
        <f t="shared" si="207"/>
        <v>0</v>
      </c>
      <c r="CB218" s="33">
        <f t="shared" si="207"/>
        <v>250</v>
      </c>
      <c r="CC218" s="33">
        <f t="shared" si="207"/>
        <v>50</v>
      </c>
      <c r="CD218" s="33">
        <f t="shared" si="207"/>
        <v>200</v>
      </c>
      <c r="CE218" s="33">
        <f t="shared" si="207"/>
        <v>0</v>
      </c>
      <c r="CF218" s="33">
        <f t="shared" si="207"/>
        <v>0</v>
      </c>
      <c r="CG218" s="33">
        <f t="shared" si="208"/>
        <v>0</v>
      </c>
      <c r="CH218" s="33">
        <f t="shared" si="208"/>
        <v>0</v>
      </c>
      <c r="CI218" s="33">
        <f t="shared" si="208"/>
        <v>0</v>
      </c>
      <c r="CJ218" s="33">
        <f t="shared" si="208"/>
        <v>0</v>
      </c>
      <c r="CK218" s="33">
        <f t="shared" si="208"/>
        <v>0</v>
      </c>
      <c r="CL218" s="33">
        <f t="shared" si="208"/>
        <v>250</v>
      </c>
      <c r="CM218" s="33">
        <f t="shared" si="208"/>
        <v>50</v>
      </c>
      <c r="CN218" s="33">
        <f t="shared" si="208"/>
        <v>200</v>
      </c>
      <c r="CO218" s="33">
        <f t="shared" si="208"/>
        <v>0</v>
      </c>
      <c r="CP218" s="33">
        <f t="shared" si="208"/>
        <v>0</v>
      </c>
    </row>
    <row r="219" spans="1:94" ht="15" hidden="1" customHeight="1" x14ac:dyDescent="0.2">
      <c r="A219" s="39" t="str">
        <f t="shared" si="199"/>
        <v>6710550201</v>
      </c>
      <c r="B219" s="92"/>
      <c r="C219" s="92"/>
      <c r="D219" s="92"/>
      <c r="E219" s="92"/>
      <c r="F219" s="92"/>
      <c r="G219" s="93" t="s">
        <v>93</v>
      </c>
      <c r="H219" s="48" t="s">
        <v>206</v>
      </c>
      <c r="I219" s="47" t="s">
        <v>207</v>
      </c>
      <c r="J219" s="42">
        <v>0</v>
      </c>
      <c r="K219" s="42">
        <v>250</v>
      </c>
      <c r="L219" s="42">
        <v>50</v>
      </c>
      <c r="M219" s="42">
        <v>200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250</v>
      </c>
      <c r="AB219" s="42">
        <v>50</v>
      </c>
      <c r="AC219" s="42">
        <v>200</v>
      </c>
      <c r="AD219" s="42">
        <v>0</v>
      </c>
      <c r="AE219" s="42">
        <v>0</v>
      </c>
      <c r="AF219" s="42">
        <v>0</v>
      </c>
      <c r="AG219" s="42">
        <v>0</v>
      </c>
      <c r="AH219" s="42">
        <v>0</v>
      </c>
      <c r="AI219" s="42">
        <v>0</v>
      </c>
      <c r="AJ219" s="42">
        <v>0</v>
      </c>
      <c r="AK219" s="42">
        <v>0</v>
      </c>
      <c r="AL219" s="42">
        <v>0</v>
      </c>
      <c r="AM219" s="42">
        <v>0</v>
      </c>
      <c r="AN219" s="42">
        <v>0</v>
      </c>
      <c r="AO219" s="42">
        <v>0</v>
      </c>
      <c r="AP219" s="42">
        <v>250</v>
      </c>
      <c r="AQ219" s="42">
        <v>50</v>
      </c>
      <c r="AR219" s="42">
        <v>200</v>
      </c>
      <c r="AS219" s="42">
        <v>0</v>
      </c>
      <c r="AT219" s="42">
        <v>0</v>
      </c>
      <c r="AU219" s="42">
        <v>0</v>
      </c>
      <c r="AV219" s="42">
        <v>0</v>
      </c>
      <c r="AW219" s="42">
        <v>0</v>
      </c>
      <c r="AX219" s="42">
        <v>0</v>
      </c>
      <c r="AY219" s="42">
        <v>0</v>
      </c>
      <c r="AZ219" s="42">
        <v>0</v>
      </c>
      <c r="BA219" s="42">
        <v>0</v>
      </c>
      <c r="BB219" s="42">
        <v>0</v>
      </c>
      <c r="BC219" s="42">
        <v>0</v>
      </c>
      <c r="BD219" s="42">
        <v>0</v>
      </c>
      <c r="BE219" s="42">
        <v>250</v>
      </c>
      <c r="BF219" s="42">
        <v>50</v>
      </c>
      <c r="BG219" s="42">
        <v>200</v>
      </c>
      <c r="BH219" s="42">
        <v>0</v>
      </c>
      <c r="BI219" s="42">
        <v>0</v>
      </c>
      <c r="BJ219" s="42">
        <v>0</v>
      </c>
      <c r="BK219" s="42">
        <v>0</v>
      </c>
      <c r="BL219" s="42">
        <v>0</v>
      </c>
      <c r="BM219" s="42">
        <v>0</v>
      </c>
      <c r="BN219" s="42">
        <v>0</v>
      </c>
      <c r="BO219" s="42">
        <v>0</v>
      </c>
      <c r="BP219" s="42">
        <v>0</v>
      </c>
      <c r="BQ219" s="42">
        <v>0</v>
      </c>
      <c r="BR219" s="42">
        <v>250</v>
      </c>
      <c r="BS219" s="42">
        <v>50</v>
      </c>
      <c r="BT219" s="42">
        <v>200</v>
      </c>
      <c r="BU219" s="42">
        <v>0</v>
      </c>
      <c r="BV219" s="42">
        <v>0</v>
      </c>
      <c r="BW219" s="42">
        <v>0</v>
      </c>
      <c r="BX219" s="42">
        <v>0</v>
      </c>
      <c r="BY219" s="42">
        <v>0</v>
      </c>
      <c r="BZ219" s="42">
        <v>0</v>
      </c>
      <c r="CA219" s="42">
        <v>0</v>
      </c>
      <c r="CB219" s="42">
        <v>250</v>
      </c>
      <c r="CC219" s="42">
        <v>50</v>
      </c>
      <c r="CD219" s="42">
        <v>200</v>
      </c>
      <c r="CE219" s="42">
        <v>0</v>
      </c>
      <c r="CF219" s="42">
        <v>0</v>
      </c>
      <c r="CG219" s="42">
        <v>0</v>
      </c>
      <c r="CH219" s="42">
        <v>0</v>
      </c>
      <c r="CI219" s="42">
        <v>0</v>
      </c>
      <c r="CJ219" s="42">
        <v>0</v>
      </c>
      <c r="CK219" s="42">
        <v>0</v>
      </c>
      <c r="CL219" s="42">
        <v>250</v>
      </c>
      <c r="CM219" s="42">
        <v>50</v>
      </c>
      <c r="CN219" s="42">
        <v>200</v>
      </c>
      <c r="CO219" s="42">
        <v>0</v>
      </c>
      <c r="CP219" s="42">
        <v>0</v>
      </c>
    </row>
    <row r="220" spans="1:94" s="36" customFormat="1" ht="28.5" customHeight="1" x14ac:dyDescent="0.2">
      <c r="A220" s="30" t="str">
        <f t="shared" si="199"/>
        <v>671056</v>
      </c>
      <c r="B220" s="92"/>
      <c r="C220" s="92"/>
      <c r="D220" s="92"/>
      <c r="E220" s="92" t="s">
        <v>101</v>
      </c>
      <c r="F220" s="92"/>
      <c r="G220" s="93"/>
      <c r="H220" s="53" t="s">
        <v>101</v>
      </c>
      <c r="I220" s="32" t="s">
        <v>102</v>
      </c>
      <c r="J220" s="33">
        <f t="shared" ref="J220:BA220" si="209">J221+J223+J226+J229+J232</f>
        <v>0</v>
      </c>
      <c r="K220" s="33">
        <f t="shared" si="209"/>
        <v>1317</v>
      </c>
      <c r="L220" s="33">
        <f t="shared" si="209"/>
        <v>595</v>
      </c>
      <c r="M220" s="33">
        <f t="shared" si="209"/>
        <v>525</v>
      </c>
      <c r="N220" s="33">
        <f t="shared" si="209"/>
        <v>124</v>
      </c>
      <c r="O220" s="33">
        <f t="shared" si="209"/>
        <v>73</v>
      </c>
      <c r="P220" s="33">
        <f t="shared" si="209"/>
        <v>0</v>
      </c>
      <c r="Q220" s="33">
        <f t="shared" si="209"/>
        <v>0</v>
      </c>
      <c r="R220" s="33">
        <f t="shared" si="209"/>
        <v>0</v>
      </c>
      <c r="S220" s="33">
        <f t="shared" si="209"/>
        <v>0</v>
      </c>
      <c r="T220" s="33">
        <f t="shared" si="209"/>
        <v>0</v>
      </c>
      <c r="U220" s="33">
        <f t="shared" si="209"/>
        <v>0</v>
      </c>
      <c r="V220" s="33">
        <f t="shared" si="209"/>
        <v>0</v>
      </c>
      <c r="W220" s="33">
        <f t="shared" si="209"/>
        <v>0</v>
      </c>
      <c r="X220" s="33">
        <f t="shared" si="209"/>
        <v>0</v>
      </c>
      <c r="Y220" s="33">
        <f t="shared" si="209"/>
        <v>0</v>
      </c>
      <c r="Z220" s="33">
        <f t="shared" si="209"/>
        <v>0</v>
      </c>
      <c r="AA220" s="33">
        <f t="shared" si="209"/>
        <v>1317</v>
      </c>
      <c r="AB220" s="33">
        <f t="shared" si="209"/>
        <v>595</v>
      </c>
      <c r="AC220" s="33">
        <f t="shared" si="209"/>
        <v>525</v>
      </c>
      <c r="AD220" s="33">
        <f t="shared" si="209"/>
        <v>124</v>
      </c>
      <c r="AE220" s="33">
        <f t="shared" si="209"/>
        <v>73</v>
      </c>
      <c r="AF220" s="33">
        <f t="shared" si="209"/>
        <v>0</v>
      </c>
      <c r="AG220" s="33">
        <f t="shared" si="209"/>
        <v>0</v>
      </c>
      <c r="AH220" s="33">
        <f t="shared" si="209"/>
        <v>0</v>
      </c>
      <c r="AI220" s="33">
        <f t="shared" si="209"/>
        <v>0</v>
      </c>
      <c r="AJ220" s="33">
        <f t="shared" si="209"/>
        <v>0</v>
      </c>
      <c r="AK220" s="33">
        <f t="shared" si="209"/>
        <v>0</v>
      </c>
      <c r="AL220" s="33">
        <f t="shared" si="209"/>
        <v>0</v>
      </c>
      <c r="AM220" s="33">
        <f t="shared" si="209"/>
        <v>0</v>
      </c>
      <c r="AN220" s="33">
        <f t="shared" si="209"/>
        <v>0</v>
      </c>
      <c r="AO220" s="33">
        <f t="shared" si="209"/>
        <v>0</v>
      </c>
      <c r="AP220" s="33">
        <f t="shared" si="209"/>
        <v>1317</v>
      </c>
      <c r="AQ220" s="33">
        <f t="shared" si="209"/>
        <v>595</v>
      </c>
      <c r="AR220" s="33">
        <f t="shared" si="209"/>
        <v>525</v>
      </c>
      <c r="AS220" s="33">
        <f t="shared" si="209"/>
        <v>124</v>
      </c>
      <c r="AT220" s="33">
        <f t="shared" si="209"/>
        <v>73</v>
      </c>
      <c r="AU220" s="33">
        <f t="shared" si="209"/>
        <v>0</v>
      </c>
      <c r="AV220" s="33">
        <f t="shared" si="209"/>
        <v>0</v>
      </c>
      <c r="AW220" s="33">
        <f t="shared" si="209"/>
        <v>0</v>
      </c>
      <c r="AX220" s="33">
        <f t="shared" si="209"/>
        <v>0</v>
      </c>
      <c r="AY220" s="33">
        <f t="shared" si="209"/>
        <v>0</v>
      </c>
      <c r="AZ220" s="33">
        <f t="shared" si="209"/>
        <v>0</v>
      </c>
      <c r="BA220" s="33">
        <f t="shared" si="209"/>
        <v>0</v>
      </c>
      <c r="BB220" s="33"/>
      <c r="BC220" s="33">
        <f>BC221+BC223+BC226+BC229+BC232</f>
        <v>0</v>
      </c>
      <c r="BD220" s="33"/>
      <c r="BE220" s="33">
        <f t="shared" ref="BE220:CP220" si="210">BE221+BE223+BE226+BE229+BE232</f>
        <v>1317</v>
      </c>
      <c r="BF220" s="33">
        <f t="shared" si="210"/>
        <v>595</v>
      </c>
      <c r="BG220" s="33">
        <f t="shared" si="210"/>
        <v>525</v>
      </c>
      <c r="BH220" s="33">
        <f t="shared" si="210"/>
        <v>124</v>
      </c>
      <c r="BI220" s="33">
        <f t="shared" si="210"/>
        <v>73</v>
      </c>
      <c r="BJ220" s="33">
        <f t="shared" si="210"/>
        <v>0</v>
      </c>
      <c r="BK220" s="33">
        <f t="shared" si="210"/>
        <v>0</v>
      </c>
      <c r="BL220" s="33">
        <f t="shared" si="210"/>
        <v>0</v>
      </c>
      <c r="BM220" s="33">
        <f t="shared" si="210"/>
        <v>0</v>
      </c>
      <c r="BN220" s="33">
        <f t="shared" si="210"/>
        <v>0</v>
      </c>
      <c r="BO220" s="33">
        <f t="shared" si="210"/>
        <v>0</v>
      </c>
      <c r="BP220" s="33">
        <f t="shared" si="210"/>
        <v>0</v>
      </c>
      <c r="BQ220" s="33">
        <f t="shared" si="210"/>
        <v>0</v>
      </c>
      <c r="BR220" s="33">
        <f t="shared" si="210"/>
        <v>1317</v>
      </c>
      <c r="BS220" s="33">
        <f t="shared" si="210"/>
        <v>595</v>
      </c>
      <c r="BT220" s="33">
        <f t="shared" si="210"/>
        <v>525</v>
      </c>
      <c r="BU220" s="33">
        <f t="shared" si="210"/>
        <v>124</v>
      </c>
      <c r="BV220" s="33">
        <f t="shared" si="210"/>
        <v>73</v>
      </c>
      <c r="BW220" s="33">
        <f t="shared" si="210"/>
        <v>0</v>
      </c>
      <c r="BX220" s="33">
        <f t="shared" si="210"/>
        <v>0</v>
      </c>
      <c r="BY220" s="33">
        <f t="shared" si="210"/>
        <v>0</v>
      </c>
      <c r="BZ220" s="33">
        <f t="shared" si="210"/>
        <v>0</v>
      </c>
      <c r="CA220" s="33">
        <f t="shared" si="210"/>
        <v>0</v>
      </c>
      <c r="CB220" s="33">
        <f t="shared" si="210"/>
        <v>1317</v>
      </c>
      <c r="CC220" s="33">
        <f t="shared" si="210"/>
        <v>595</v>
      </c>
      <c r="CD220" s="33">
        <f t="shared" si="210"/>
        <v>525</v>
      </c>
      <c r="CE220" s="33">
        <f t="shared" si="210"/>
        <v>124</v>
      </c>
      <c r="CF220" s="33">
        <f t="shared" si="210"/>
        <v>73</v>
      </c>
      <c r="CG220" s="33">
        <f t="shared" si="210"/>
        <v>0</v>
      </c>
      <c r="CH220" s="33">
        <f t="shared" si="210"/>
        <v>0</v>
      </c>
      <c r="CI220" s="33">
        <f t="shared" si="210"/>
        <v>0</v>
      </c>
      <c r="CJ220" s="33">
        <f t="shared" si="210"/>
        <v>0</v>
      </c>
      <c r="CK220" s="33">
        <f t="shared" si="210"/>
        <v>0</v>
      </c>
      <c r="CL220" s="33">
        <f t="shared" si="210"/>
        <v>1317</v>
      </c>
      <c r="CM220" s="33">
        <f t="shared" si="210"/>
        <v>595</v>
      </c>
      <c r="CN220" s="33">
        <f t="shared" si="210"/>
        <v>525</v>
      </c>
      <c r="CO220" s="33">
        <f t="shared" si="210"/>
        <v>124</v>
      </c>
      <c r="CP220" s="33">
        <f t="shared" si="210"/>
        <v>21</v>
      </c>
    </row>
    <row r="221" spans="1:94" ht="15" hidden="1" customHeight="1" x14ac:dyDescent="0.2">
      <c r="A221" s="39" t="str">
        <f t="shared" si="199"/>
        <v>67105602</v>
      </c>
      <c r="B221" s="92"/>
      <c r="C221" s="92"/>
      <c r="D221" s="92"/>
      <c r="E221" s="92"/>
      <c r="F221" s="92"/>
      <c r="G221" s="93"/>
      <c r="H221" s="68">
        <v>5602</v>
      </c>
      <c r="I221" s="67" t="s">
        <v>211</v>
      </c>
      <c r="J221" s="42">
        <v>0</v>
      </c>
      <c r="K221" s="33">
        <f t="shared" ref="K221:AL221" si="211">K222</f>
        <v>0</v>
      </c>
      <c r="L221" s="33">
        <f t="shared" si="211"/>
        <v>0</v>
      </c>
      <c r="M221" s="33">
        <f t="shared" si="211"/>
        <v>0</v>
      </c>
      <c r="N221" s="33">
        <f t="shared" si="211"/>
        <v>0</v>
      </c>
      <c r="O221" s="33">
        <f t="shared" si="211"/>
        <v>0</v>
      </c>
      <c r="P221" s="33">
        <f t="shared" si="211"/>
        <v>0</v>
      </c>
      <c r="Q221" s="33">
        <f t="shared" si="211"/>
        <v>0</v>
      </c>
      <c r="R221" s="33">
        <f t="shared" si="211"/>
        <v>0</v>
      </c>
      <c r="S221" s="33">
        <f t="shared" si="211"/>
        <v>0</v>
      </c>
      <c r="T221" s="33">
        <f t="shared" si="211"/>
        <v>0</v>
      </c>
      <c r="U221" s="33">
        <f t="shared" si="211"/>
        <v>0</v>
      </c>
      <c r="V221" s="33">
        <f t="shared" si="211"/>
        <v>0</v>
      </c>
      <c r="W221" s="33">
        <f t="shared" si="211"/>
        <v>0</v>
      </c>
      <c r="X221" s="33">
        <f t="shared" si="211"/>
        <v>0</v>
      </c>
      <c r="Y221" s="33">
        <f t="shared" si="211"/>
        <v>0</v>
      </c>
      <c r="Z221" s="33">
        <f t="shared" si="211"/>
        <v>0</v>
      </c>
      <c r="AA221" s="33">
        <f t="shared" si="211"/>
        <v>0</v>
      </c>
      <c r="AB221" s="33">
        <f t="shared" si="211"/>
        <v>0</v>
      </c>
      <c r="AC221" s="33">
        <f t="shared" si="211"/>
        <v>0</v>
      </c>
      <c r="AD221" s="33">
        <f t="shared" si="211"/>
        <v>0</v>
      </c>
      <c r="AE221" s="33">
        <f t="shared" si="211"/>
        <v>0</v>
      </c>
      <c r="AF221" s="33">
        <f t="shared" si="211"/>
        <v>0</v>
      </c>
      <c r="AG221" s="33">
        <f t="shared" si="211"/>
        <v>0</v>
      </c>
      <c r="AH221" s="33">
        <f t="shared" si="211"/>
        <v>0</v>
      </c>
      <c r="AI221" s="33">
        <f t="shared" si="211"/>
        <v>0</v>
      </c>
      <c r="AJ221" s="33">
        <f t="shared" si="211"/>
        <v>0</v>
      </c>
      <c r="AK221" s="33">
        <f t="shared" si="211"/>
        <v>0</v>
      </c>
      <c r="AL221" s="33">
        <f t="shared" si="211"/>
        <v>0</v>
      </c>
      <c r="AM221" s="33"/>
      <c r="AN221" s="33">
        <f>AN222</f>
        <v>0</v>
      </c>
      <c r="AO221" s="33"/>
      <c r="AP221" s="33">
        <f>AP222</f>
        <v>0</v>
      </c>
      <c r="AQ221" s="33">
        <f>AQ222</f>
        <v>0</v>
      </c>
      <c r="AR221" s="33">
        <f>AR222</f>
        <v>0</v>
      </c>
      <c r="AS221" s="33">
        <f>AS222</f>
        <v>0</v>
      </c>
      <c r="AT221" s="33">
        <f>AT222</f>
        <v>0</v>
      </c>
      <c r="AU221" s="33"/>
      <c r="AV221" s="33"/>
      <c r="AW221" s="33"/>
      <c r="AX221" s="33">
        <f>AX222</f>
        <v>0</v>
      </c>
      <c r="AY221" s="33">
        <f>AY222</f>
        <v>0</v>
      </c>
      <c r="AZ221" s="33">
        <f>AZ222</f>
        <v>0</v>
      </c>
      <c r="BA221" s="33">
        <f>BA222</f>
        <v>0</v>
      </c>
      <c r="BB221" s="33"/>
      <c r="BC221" s="33">
        <f>BC222</f>
        <v>0</v>
      </c>
      <c r="BD221" s="33"/>
      <c r="BE221" s="33">
        <f>BE222</f>
        <v>0</v>
      </c>
      <c r="BF221" s="33">
        <f>BF222</f>
        <v>0</v>
      </c>
      <c r="BG221" s="33">
        <f>BG222</f>
        <v>0</v>
      </c>
      <c r="BH221" s="33">
        <f>BH222</f>
        <v>0</v>
      </c>
      <c r="BI221" s="33">
        <f>BI222</f>
        <v>0</v>
      </c>
      <c r="BJ221" s="33"/>
      <c r="BK221" s="33"/>
      <c r="BL221" s="33"/>
      <c r="BM221" s="33">
        <f t="shared" ref="BM221:CP221" si="212">BM222</f>
        <v>0</v>
      </c>
      <c r="BN221" s="33">
        <f t="shared" si="212"/>
        <v>0</v>
      </c>
      <c r="BO221" s="33">
        <f t="shared" si="212"/>
        <v>0</v>
      </c>
      <c r="BP221" s="33">
        <f t="shared" si="212"/>
        <v>0</v>
      </c>
      <c r="BQ221" s="33">
        <f t="shared" si="212"/>
        <v>0</v>
      </c>
      <c r="BR221" s="33">
        <f t="shared" si="212"/>
        <v>0</v>
      </c>
      <c r="BS221" s="33">
        <f t="shared" si="212"/>
        <v>0</v>
      </c>
      <c r="BT221" s="33">
        <f t="shared" si="212"/>
        <v>0</v>
      </c>
      <c r="BU221" s="33">
        <f t="shared" si="212"/>
        <v>0</v>
      </c>
      <c r="BV221" s="33">
        <f t="shared" si="212"/>
        <v>0</v>
      </c>
      <c r="BW221" s="33">
        <f t="shared" si="212"/>
        <v>0</v>
      </c>
      <c r="BX221" s="33">
        <f t="shared" si="212"/>
        <v>0</v>
      </c>
      <c r="BY221" s="33">
        <f t="shared" si="212"/>
        <v>0</v>
      </c>
      <c r="BZ221" s="33">
        <f t="shared" si="212"/>
        <v>0</v>
      </c>
      <c r="CA221" s="33">
        <f t="shared" si="212"/>
        <v>0</v>
      </c>
      <c r="CB221" s="33">
        <f t="shared" si="212"/>
        <v>0</v>
      </c>
      <c r="CC221" s="33">
        <f t="shared" si="212"/>
        <v>0</v>
      </c>
      <c r="CD221" s="33">
        <f t="shared" si="212"/>
        <v>0</v>
      </c>
      <c r="CE221" s="33">
        <f t="shared" si="212"/>
        <v>0</v>
      </c>
      <c r="CF221" s="33">
        <f t="shared" si="212"/>
        <v>0</v>
      </c>
      <c r="CG221" s="33">
        <f t="shared" si="212"/>
        <v>0</v>
      </c>
      <c r="CH221" s="33">
        <f t="shared" si="212"/>
        <v>0</v>
      </c>
      <c r="CI221" s="33">
        <f t="shared" si="212"/>
        <v>0</v>
      </c>
      <c r="CJ221" s="33">
        <f t="shared" si="212"/>
        <v>0</v>
      </c>
      <c r="CK221" s="33">
        <f t="shared" si="212"/>
        <v>0</v>
      </c>
      <c r="CL221" s="33">
        <f t="shared" si="212"/>
        <v>0</v>
      </c>
      <c r="CM221" s="33">
        <f t="shared" si="212"/>
        <v>0</v>
      </c>
      <c r="CN221" s="33">
        <f t="shared" si="212"/>
        <v>0</v>
      </c>
      <c r="CO221" s="33">
        <f t="shared" si="212"/>
        <v>0</v>
      </c>
      <c r="CP221" s="33">
        <f t="shared" si="212"/>
        <v>0</v>
      </c>
    </row>
    <row r="222" spans="1:94" ht="15" hidden="1" customHeight="1" x14ac:dyDescent="0.2">
      <c r="A222" s="39" t="str">
        <f t="shared" si="199"/>
        <v>6710560202</v>
      </c>
      <c r="B222" s="92"/>
      <c r="C222" s="92"/>
      <c r="D222" s="92"/>
      <c r="E222" s="92"/>
      <c r="F222" s="92"/>
      <c r="G222" s="93"/>
      <c r="H222" s="68">
        <v>560202</v>
      </c>
      <c r="I222" s="113" t="s">
        <v>250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0</v>
      </c>
      <c r="AB222" s="42">
        <v>0</v>
      </c>
      <c r="AC222" s="42">
        <v>0</v>
      </c>
      <c r="AD222" s="42">
        <v>0</v>
      </c>
      <c r="AE222" s="42">
        <v>0</v>
      </c>
      <c r="AF222" s="42">
        <v>0</v>
      </c>
      <c r="AG222" s="42">
        <v>0</v>
      </c>
      <c r="AH222" s="42">
        <v>0</v>
      </c>
      <c r="AI222" s="42">
        <v>0</v>
      </c>
      <c r="AJ222" s="42">
        <v>0</v>
      </c>
      <c r="AK222" s="42">
        <v>0</v>
      </c>
      <c r="AL222" s="42">
        <v>0</v>
      </c>
      <c r="AM222" s="42"/>
      <c r="AN222" s="42">
        <v>0</v>
      </c>
      <c r="AO222" s="42"/>
      <c r="AP222" s="42">
        <v>0</v>
      </c>
      <c r="AQ222" s="42">
        <v>0</v>
      </c>
      <c r="AR222" s="42">
        <v>0</v>
      </c>
      <c r="AS222" s="42">
        <v>0</v>
      </c>
      <c r="AT222" s="42">
        <v>0</v>
      </c>
      <c r="AU222" s="42"/>
      <c r="AV222" s="42"/>
      <c r="AW222" s="42"/>
      <c r="AX222" s="42">
        <v>0</v>
      </c>
      <c r="AY222" s="42">
        <v>0</v>
      </c>
      <c r="AZ222" s="42">
        <v>0</v>
      </c>
      <c r="BA222" s="42">
        <v>0</v>
      </c>
      <c r="BB222" s="42"/>
      <c r="BC222" s="42">
        <v>0</v>
      </c>
      <c r="BD222" s="42"/>
      <c r="BE222" s="42">
        <v>0</v>
      </c>
      <c r="BF222" s="42">
        <v>0</v>
      </c>
      <c r="BG222" s="42">
        <v>0</v>
      </c>
      <c r="BH222" s="42">
        <v>0</v>
      </c>
      <c r="BI222" s="42">
        <v>0</v>
      </c>
      <c r="BJ222" s="42"/>
      <c r="BK222" s="42"/>
      <c r="BL222" s="42"/>
      <c r="BM222" s="42">
        <v>0</v>
      </c>
      <c r="BN222" s="42">
        <v>0</v>
      </c>
      <c r="BO222" s="42">
        <v>0</v>
      </c>
      <c r="BP222" s="42">
        <v>0</v>
      </c>
      <c r="BQ222" s="42">
        <v>0</v>
      </c>
      <c r="BR222" s="42">
        <v>0</v>
      </c>
      <c r="BS222" s="42">
        <v>0</v>
      </c>
      <c r="BT222" s="42">
        <v>0</v>
      </c>
      <c r="BU222" s="42">
        <v>0</v>
      </c>
      <c r="BV222" s="42">
        <v>0</v>
      </c>
      <c r="BW222" s="42">
        <v>0</v>
      </c>
      <c r="BX222" s="42">
        <v>0</v>
      </c>
      <c r="BY222" s="42">
        <v>0</v>
      </c>
      <c r="BZ222" s="42">
        <v>0</v>
      </c>
      <c r="CA222" s="42">
        <v>0</v>
      </c>
      <c r="CB222" s="42">
        <v>0</v>
      </c>
      <c r="CC222" s="42">
        <v>0</v>
      </c>
      <c r="CD222" s="42">
        <v>0</v>
      </c>
      <c r="CE222" s="42">
        <v>0</v>
      </c>
      <c r="CF222" s="42">
        <v>0</v>
      </c>
      <c r="CG222" s="42">
        <v>0</v>
      </c>
      <c r="CH222" s="42">
        <v>0</v>
      </c>
      <c r="CI222" s="42">
        <v>0</v>
      </c>
      <c r="CJ222" s="42">
        <v>0</v>
      </c>
      <c r="CK222" s="42">
        <v>0</v>
      </c>
      <c r="CL222" s="42">
        <v>0</v>
      </c>
      <c r="CM222" s="42">
        <v>0</v>
      </c>
      <c r="CN222" s="42">
        <v>0</v>
      </c>
      <c r="CO222" s="42">
        <v>0</v>
      </c>
      <c r="CP222" s="42">
        <v>0</v>
      </c>
    </row>
    <row r="223" spans="1:94" s="36" customFormat="1" ht="24.75" hidden="1" customHeight="1" x14ac:dyDescent="0.2">
      <c r="A223" s="30" t="str">
        <f t="shared" si="199"/>
        <v>67105615</v>
      </c>
      <c r="B223" s="92"/>
      <c r="C223" s="92"/>
      <c r="D223" s="92"/>
      <c r="E223" s="92"/>
      <c r="F223" s="92" t="s">
        <v>307</v>
      </c>
      <c r="G223" s="92"/>
      <c r="H223" s="70">
        <v>5615</v>
      </c>
      <c r="I223" s="32" t="s">
        <v>251</v>
      </c>
      <c r="J223" s="33">
        <v>0</v>
      </c>
      <c r="K223" s="33">
        <v>124</v>
      </c>
      <c r="L223" s="33">
        <v>36</v>
      </c>
      <c r="M223" s="33">
        <v>40</v>
      </c>
      <c r="N223" s="33">
        <v>48</v>
      </c>
      <c r="O223" s="33">
        <v>0</v>
      </c>
      <c r="P223" s="33">
        <v>0</v>
      </c>
      <c r="Q223" s="33">
        <v>0</v>
      </c>
      <c r="R223" s="33">
        <v>0</v>
      </c>
      <c r="S223" s="33">
        <v>0</v>
      </c>
      <c r="T223" s="33">
        <v>0</v>
      </c>
      <c r="U223" s="33">
        <v>0</v>
      </c>
      <c r="V223" s="33">
        <v>0</v>
      </c>
      <c r="W223" s="33">
        <v>0</v>
      </c>
      <c r="X223" s="33">
        <v>0</v>
      </c>
      <c r="Y223" s="33">
        <v>0</v>
      </c>
      <c r="Z223" s="33">
        <v>0</v>
      </c>
      <c r="AA223" s="33">
        <v>124</v>
      </c>
      <c r="AB223" s="33">
        <v>36</v>
      </c>
      <c r="AC223" s="33">
        <v>40</v>
      </c>
      <c r="AD223" s="33">
        <v>48</v>
      </c>
      <c r="AE223" s="33">
        <v>0</v>
      </c>
      <c r="AF223" s="33">
        <v>0</v>
      </c>
      <c r="AG223" s="33">
        <v>0</v>
      </c>
      <c r="AH223" s="33">
        <v>0</v>
      </c>
      <c r="AI223" s="33">
        <v>0</v>
      </c>
      <c r="AJ223" s="33">
        <v>0</v>
      </c>
      <c r="AK223" s="33">
        <v>0</v>
      </c>
      <c r="AL223" s="33">
        <v>0</v>
      </c>
      <c r="AM223" s="33"/>
      <c r="AN223" s="33">
        <v>0</v>
      </c>
      <c r="AO223" s="33"/>
      <c r="AP223" s="33">
        <v>124</v>
      </c>
      <c r="AQ223" s="33">
        <v>36</v>
      </c>
      <c r="AR223" s="33">
        <v>40</v>
      </c>
      <c r="AS223" s="33">
        <v>48</v>
      </c>
      <c r="AT223" s="33">
        <v>0</v>
      </c>
      <c r="AU223" s="33"/>
      <c r="AV223" s="33"/>
      <c r="AW223" s="33"/>
      <c r="AX223" s="33">
        <v>0</v>
      </c>
      <c r="AY223" s="33">
        <v>0</v>
      </c>
      <c r="AZ223" s="33">
        <v>0</v>
      </c>
      <c r="BA223" s="33">
        <v>0</v>
      </c>
      <c r="BB223" s="33"/>
      <c r="BC223" s="33">
        <v>0</v>
      </c>
      <c r="BD223" s="33"/>
      <c r="BE223" s="33">
        <v>124</v>
      </c>
      <c r="BF223" s="33">
        <v>36</v>
      </c>
      <c r="BG223" s="33">
        <v>40</v>
      </c>
      <c r="BH223" s="33">
        <v>48</v>
      </c>
      <c r="BI223" s="33">
        <v>0</v>
      </c>
      <c r="BJ223" s="33"/>
      <c r="BK223" s="33"/>
      <c r="BL223" s="33"/>
      <c r="BM223" s="33">
        <v>0</v>
      </c>
      <c r="BN223" s="33">
        <v>0</v>
      </c>
      <c r="BO223" s="33">
        <v>0</v>
      </c>
      <c r="BP223" s="33">
        <v>0</v>
      </c>
      <c r="BQ223" s="33">
        <v>0</v>
      </c>
      <c r="BR223" s="33">
        <v>124</v>
      </c>
      <c r="BS223" s="33">
        <v>36</v>
      </c>
      <c r="BT223" s="33">
        <v>40</v>
      </c>
      <c r="BU223" s="33">
        <v>48</v>
      </c>
      <c r="BV223" s="33">
        <v>0</v>
      </c>
      <c r="BW223" s="33">
        <v>0</v>
      </c>
      <c r="BX223" s="33">
        <v>0</v>
      </c>
      <c r="BY223" s="33">
        <v>0</v>
      </c>
      <c r="BZ223" s="33">
        <v>0</v>
      </c>
      <c r="CA223" s="33">
        <v>0</v>
      </c>
      <c r="CB223" s="33">
        <v>124</v>
      </c>
      <c r="CC223" s="33">
        <v>36</v>
      </c>
      <c r="CD223" s="33">
        <v>40</v>
      </c>
      <c r="CE223" s="33">
        <v>48</v>
      </c>
      <c r="CF223" s="33">
        <v>0</v>
      </c>
      <c r="CG223" s="33">
        <v>0</v>
      </c>
      <c r="CH223" s="33">
        <v>0</v>
      </c>
      <c r="CI223" s="33">
        <v>0</v>
      </c>
      <c r="CJ223" s="33">
        <v>0</v>
      </c>
      <c r="CK223" s="33">
        <v>0</v>
      </c>
      <c r="CL223" s="33">
        <v>124</v>
      </c>
      <c r="CM223" s="33">
        <v>36</v>
      </c>
      <c r="CN223" s="33">
        <v>40</v>
      </c>
      <c r="CO223" s="33">
        <v>48</v>
      </c>
      <c r="CP223" s="33">
        <v>0</v>
      </c>
    </row>
    <row r="224" spans="1:94" ht="18" hidden="1" customHeight="1" x14ac:dyDescent="0.2">
      <c r="A224" s="39" t="str">
        <f t="shared" si="199"/>
        <v>6710561501</v>
      </c>
      <c r="B224" s="92"/>
      <c r="C224" s="92"/>
      <c r="D224" s="92"/>
      <c r="E224" s="92"/>
      <c r="F224" s="92"/>
      <c r="G224" s="93" t="s">
        <v>93</v>
      </c>
      <c r="H224" s="68">
        <v>561501</v>
      </c>
      <c r="I224" s="47" t="s">
        <v>252</v>
      </c>
      <c r="J224" s="42">
        <v>0</v>
      </c>
      <c r="K224" s="42">
        <v>30</v>
      </c>
      <c r="L224" s="42">
        <v>9</v>
      </c>
      <c r="M224" s="42">
        <v>10</v>
      </c>
      <c r="N224" s="42">
        <v>11</v>
      </c>
      <c r="O224" s="42">
        <v>0</v>
      </c>
      <c r="P224" s="42">
        <v>0</v>
      </c>
      <c r="Q224" s="42">
        <v>0</v>
      </c>
      <c r="R224" s="42">
        <v>0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30</v>
      </c>
      <c r="AB224" s="42">
        <v>9</v>
      </c>
      <c r="AC224" s="42">
        <v>10</v>
      </c>
      <c r="AD224" s="42">
        <v>11</v>
      </c>
      <c r="AE224" s="42">
        <v>0</v>
      </c>
      <c r="AF224" s="42">
        <v>0</v>
      </c>
      <c r="AG224" s="42">
        <v>0</v>
      </c>
      <c r="AH224" s="42">
        <v>0</v>
      </c>
      <c r="AI224" s="42">
        <v>0</v>
      </c>
      <c r="AJ224" s="42">
        <v>0</v>
      </c>
      <c r="AK224" s="42">
        <v>0</v>
      </c>
      <c r="AL224" s="42">
        <v>0</v>
      </c>
      <c r="AM224" s="42">
        <v>0</v>
      </c>
      <c r="AN224" s="42">
        <v>0</v>
      </c>
      <c r="AO224" s="42">
        <v>0</v>
      </c>
      <c r="AP224" s="42">
        <v>30</v>
      </c>
      <c r="AQ224" s="42">
        <v>9</v>
      </c>
      <c r="AR224" s="42">
        <v>10</v>
      </c>
      <c r="AS224" s="42">
        <v>11</v>
      </c>
      <c r="AT224" s="42">
        <v>0</v>
      </c>
      <c r="AU224" s="42">
        <v>0</v>
      </c>
      <c r="AV224" s="42">
        <v>0</v>
      </c>
      <c r="AW224" s="42">
        <v>0</v>
      </c>
      <c r="AX224" s="42">
        <v>0</v>
      </c>
      <c r="AY224" s="42">
        <v>0</v>
      </c>
      <c r="AZ224" s="42">
        <v>0</v>
      </c>
      <c r="BA224" s="42">
        <v>0</v>
      </c>
      <c r="BB224" s="42">
        <v>0</v>
      </c>
      <c r="BC224" s="42">
        <v>0</v>
      </c>
      <c r="BD224" s="42">
        <v>0</v>
      </c>
      <c r="BE224" s="42">
        <v>30</v>
      </c>
      <c r="BF224" s="42">
        <v>9</v>
      </c>
      <c r="BG224" s="42">
        <v>10</v>
      </c>
      <c r="BH224" s="42">
        <v>11</v>
      </c>
      <c r="BI224" s="42">
        <v>0</v>
      </c>
      <c r="BJ224" s="42">
        <v>0</v>
      </c>
      <c r="BK224" s="42">
        <v>0</v>
      </c>
      <c r="BL224" s="42">
        <v>0</v>
      </c>
      <c r="BM224" s="42">
        <v>0</v>
      </c>
      <c r="BN224" s="42">
        <v>0</v>
      </c>
      <c r="BO224" s="42">
        <v>0</v>
      </c>
      <c r="BP224" s="42">
        <v>0</v>
      </c>
      <c r="BQ224" s="42">
        <v>0</v>
      </c>
      <c r="BR224" s="42">
        <v>30</v>
      </c>
      <c r="BS224" s="42">
        <v>9</v>
      </c>
      <c r="BT224" s="42">
        <v>10</v>
      </c>
      <c r="BU224" s="42">
        <v>11</v>
      </c>
      <c r="BV224" s="42">
        <v>0</v>
      </c>
      <c r="BW224" s="42">
        <v>0</v>
      </c>
      <c r="BX224" s="42">
        <v>0</v>
      </c>
      <c r="BY224" s="42">
        <v>0</v>
      </c>
      <c r="BZ224" s="42">
        <v>0</v>
      </c>
      <c r="CA224" s="42">
        <v>0</v>
      </c>
      <c r="CB224" s="42">
        <v>30</v>
      </c>
      <c r="CC224" s="42">
        <v>9</v>
      </c>
      <c r="CD224" s="42">
        <v>10</v>
      </c>
      <c r="CE224" s="42">
        <v>11</v>
      </c>
      <c r="CF224" s="42">
        <v>0</v>
      </c>
      <c r="CG224" s="42">
        <v>0</v>
      </c>
      <c r="CH224" s="42">
        <v>0</v>
      </c>
      <c r="CI224" s="42">
        <v>0</v>
      </c>
      <c r="CJ224" s="42">
        <v>0</v>
      </c>
      <c r="CK224" s="42">
        <v>0</v>
      </c>
      <c r="CL224" s="42">
        <v>30</v>
      </c>
      <c r="CM224" s="42">
        <v>9</v>
      </c>
      <c r="CN224" s="42">
        <v>10</v>
      </c>
      <c r="CO224" s="42">
        <v>11</v>
      </c>
      <c r="CP224" s="42">
        <v>0</v>
      </c>
    </row>
    <row r="225" spans="1:94" ht="15" hidden="1" customHeight="1" x14ac:dyDescent="0.2">
      <c r="A225" s="39" t="str">
        <f t="shared" si="199"/>
        <v>6710561502</v>
      </c>
      <c r="B225" s="92"/>
      <c r="C225" s="92"/>
      <c r="D225" s="92"/>
      <c r="E225" s="92"/>
      <c r="F225" s="92"/>
      <c r="G225" s="93" t="s">
        <v>310</v>
      </c>
      <c r="H225" s="68">
        <v>561502</v>
      </c>
      <c r="I225" s="113" t="s">
        <v>250</v>
      </c>
      <c r="J225" s="42">
        <v>0</v>
      </c>
      <c r="K225" s="42">
        <v>94</v>
      </c>
      <c r="L225" s="42">
        <v>27</v>
      </c>
      <c r="M225" s="42">
        <v>30</v>
      </c>
      <c r="N225" s="42">
        <v>37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94</v>
      </c>
      <c r="AB225" s="42">
        <v>27</v>
      </c>
      <c r="AC225" s="42">
        <v>30</v>
      </c>
      <c r="AD225" s="42">
        <v>37</v>
      </c>
      <c r="AE225" s="42">
        <v>0</v>
      </c>
      <c r="AF225" s="42">
        <v>0</v>
      </c>
      <c r="AG225" s="42">
        <v>0</v>
      </c>
      <c r="AH225" s="42">
        <v>0</v>
      </c>
      <c r="AI225" s="42">
        <v>0</v>
      </c>
      <c r="AJ225" s="42">
        <v>0</v>
      </c>
      <c r="AK225" s="42">
        <v>0</v>
      </c>
      <c r="AL225" s="42">
        <v>0</v>
      </c>
      <c r="AM225" s="42">
        <v>0</v>
      </c>
      <c r="AN225" s="42">
        <v>0</v>
      </c>
      <c r="AO225" s="42">
        <v>0</v>
      </c>
      <c r="AP225" s="42">
        <v>94</v>
      </c>
      <c r="AQ225" s="42">
        <v>27</v>
      </c>
      <c r="AR225" s="42">
        <v>30</v>
      </c>
      <c r="AS225" s="42">
        <v>37</v>
      </c>
      <c r="AT225" s="42">
        <v>0</v>
      </c>
      <c r="AU225" s="42">
        <v>0</v>
      </c>
      <c r="AV225" s="42">
        <v>0</v>
      </c>
      <c r="AW225" s="42">
        <v>0</v>
      </c>
      <c r="AX225" s="42">
        <v>0</v>
      </c>
      <c r="AY225" s="42">
        <v>0</v>
      </c>
      <c r="AZ225" s="42">
        <v>0</v>
      </c>
      <c r="BA225" s="42">
        <v>0</v>
      </c>
      <c r="BB225" s="42">
        <v>0</v>
      </c>
      <c r="BC225" s="42">
        <v>0</v>
      </c>
      <c r="BD225" s="42">
        <v>0</v>
      </c>
      <c r="BE225" s="42">
        <v>94</v>
      </c>
      <c r="BF225" s="42">
        <v>27</v>
      </c>
      <c r="BG225" s="42">
        <v>30</v>
      </c>
      <c r="BH225" s="42">
        <v>37</v>
      </c>
      <c r="BI225" s="42">
        <v>0</v>
      </c>
      <c r="BJ225" s="42">
        <v>0</v>
      </c>
      <c r="BK225" s="42">
        <v>0</v>
      </c>
      <c r="BL225" s="42">
        <v>0</v>
      </c>
      <c r="BM225" s="42">
        <v>0</v>
      </c>
      <c r="BN225" s="42">
        <v>0</v>
      </c>
      <c r="BO225" s="42">
        <v>0</v>
      </c>
      <c r="BP225" s="42">
        <v>0</v>
      </c>
      <c r="BQ225" s="42">
        <v>0</v>
      </c>
      <c r="BR225" s="42">
        <v>94</v>
      </c>
      <c r="BS225" s="42">
        <v>27</v>
      </c>
      <c r="BT225" s="42">
        <v>30</v>
      </c>
      <c r="BU225" s="42">
        <v>37</v>
      </c>
      <c r="BV225" s="42">
        <v>0</v>
      </c>
      <c r="BW225" s="42">
        <v>0</v>
      </c>
      <c r="BX225" s="42">
        <v>0</v>
      </c>
      <c r="BY225" s="42">
        <v>0</v>
      </c>
      <c r="BZ225" s="42">
        <v>0</v>
      </c>
      <c r="CA225" s="42">
        <v>0</v>
      </c>
      <c r="CB225" s="42">
        <v>94</v>
      </c>
      <c r="CC225" s="42">
        <v>27</v>
      </c>
      <c r="CD225" s="42">
        <v>30</v>
      </c>
      <c r="CE225" s="42">
        <v>37</v>
      </c>
      <c r="CF225" s="42">
        <v>0</v>
      </c>
      <c r="CG225" s="42">
        <v>0</v>
      </c>
      <c r="CH225" s="42">
        <v>0</v>
      </c>
      <c r="CI225" s="42">
        <v>0</v>
      </c>
      <c r="CJ225" s="42">
        <v>0</v>
      </c>
      <c r="CK225" s="42">
        <v>0</v>
      </c>
      <c r="CL225" s="42">
        <v>94</v>
      </c>
      <c r="CM225" s="42">
        <v>27</v>
      </c>
      <c r="CN225" s="42">
        <v>30</v>
      </c>
      <c r="CO225" s="42">
        <v>37</v>
      </c>
      <c r="CP225" s="42">
        <v>0</v>
      </c>
    </row>
    <row r="226" spans="1:94" s="36" customFormat="1" ht="15" hidden="1" customHeight="1" x14ac:dyDescent="0.2">
      <c r="A226" s="30" t="str">
        <f t="shared" si="199"/>
        <v>67105616</v>
      </c>
      <c r="B226" s="92"/>
      <c r="C226" s="92"/>
      <c r="D226" s="92"/>
      <c r="E226" s="92"/>
      <c r="F226" s="92" t="s">
        <v>302</v>
      </c>
      <c r="G226" s="92"/>
      <c r="H226" s="70">
        <v>5616</v>
      </c>
      <c r="I226" s="114" t="s">
        <v>87</v>
      </c>
      <c r="J226" s="33">
        <v>0</v>
      </c>
      <c r="K226" s="33">
        <v>321</v>
      </c>
      <c r="L226" s="33">
        <v>79</v>
      </c>
      <c r="M226" s="33">
        <v>93</v>
      </c>
      <c r="N226" s="33">
        <v>76</v>
      </c>
      <c r="O226" s="33">
        <v>73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W226" s="33">
        <v>0</v>
      </c>
      <c r="X226" s="33">
        <v>0</v>
      </c>
      <c r="Y226" s="33">
        <v>0</v>
      </c>
      <c r="Z226" s="33">
        <v>0</v>
      </c>
      <c r="AA226" s="33">
        <v>321</v>
      </c>
      <c r="AB226" s="33">
        <v>79</v>
      </c>
      <c r="AC226" s="33">
        <v>93</v>
      </c>
      <c r="AD226" s="33">
        <v>76</v>
      </c>
      <c r="AE226" s="33">
        <v>73</v>
      </c>
      <c r="AF226" s="33">
        <v>0</v>
      </c>
      <c r="AG226" s="33">
        <v>0</v>
      </c>
      <c r="AH226" s="33">
        <v>0</v>
      </c>
      <c r="AI226" s="33">
        <v>0</v>
      </c>
      <c r="AJ226" s="33">
        <v>0</v>
      </c>
      <c r="AK226" s="33">
        <v>0</v>
      </c>
      <c r="AL226" s="33">
        <v>0</v>
      </c>
      <c r="AM226" s="33"/>
      <c r="AN226" s="33">
        <v>0</v>
      </c>
      <c r="AO226" s="33"/>
      <c r="AP226" s="33">
        <v>321</v>
      </c>
      <c r="AQ226" s="33">
        <v>79</v>
      </c>
      <c r="AR226" s="33">
        <v>93</v>
      </c>
      <c r="AS226" s="33">
        <v>76</v>
      </c>
      <c r="AT226" s="33">
        <v>73</v>
      </c>
      <c r="AU226" s="33"/>
      <c r="AV226" s="33"/>
      <c r="AW226" s="33"/>
      <c r="AX226" s="33">
        <v>0</v>
      </c>
      <c r="AY226" s="33">
        <v>0</v>
      </c>
      <c r="AZ226" s="33">
        <v>0</v>
      </c>
      <c r="BA226" s="33">
        <v>0</v>
      </c>
      <c r="BB226" s="33"/>
      <c r="BC226" s="33">
        <v>0</v>
      </c>
      <c r="BD226" s="33"/>
      <c r="BE226" s="33">
        <v>321</v>
      </c>
      <c r="BF226" s="33">
        <v>79</v>
      </c>
      <c r="BG226" s="33">
        <v>93</v>
      </c>
      <c r="BH226" s="33">
        <v>76</v>
      </c>
      <c r="BI226" s="33">
        <v>73</v>
      </c>
      <c r="BJ226" s="33"/>
      <c r="BK226" s="33"/>
      <c r="BL226" s="33"/>
      <c r="BM226" s="33">
        <v>0</v>
      </c>
      <c r="BN226" s="33">
        <v>0</v>
      </c>
      <c r="BO226" s="33">
        <v>0</v>
      </c>
      <c r="BP226" s="33">
        <v>0</v>
      </c>
      <c r="BQ226" s="33">
        <v>0</v>
      </c>
      <c r="BR226" s="33">
        <v>321</v>
      </c>
      <c r="BS226" s="33">
        <v>79</v>
      </c>
      <c r="BT226" s="33">
        <v>93</v>
      </c>
      <c r="BU226" s="33">
        <v>76</v>
      </c>
      <c r="BV226" s="33">
        <v>73</v>
      </c>
      <c r="BW226" s="33">
        <v>0</v>
      </c>
      <c r="BX226" s="33">
        <v>0</v>
      </c>
      <c r="BY226" s="33">
        <v>0</v>
      </c>
      <c r="BZ226" s="33">
        <v>0</v>
      </c>
      <c r="CA226" s="33">
        <v>0</v>
      </c>
      <c r="CB226" s="33">
        <v>321</v>
      </c>
      <c r="CC226" s="33">
        <v>79</v>
      </c>
      <c r="CD226" s="33">
        <v>93</v>
      </c>
      <c r="CE226" s="33">
        <v>76</v>
      </c>
      <c r="CF226" s="33">
        <v>73</v>
      </c>
      <c r="CG226" s="33">
        <v>0</v>
      </c>
      <c r="CH226" s="33">
        <v>0</v>
      </c>
      <c r="CI226" s="33">
        <v>0</v>
      </c>
      <c r="CJ226" s="33">
        <v>0</v>
      </c>
      <c r="CK226" s="33">
        <v>0</v>
      </c>
      <c r="CL226" s="33">
        <v>321</v>
      </c>
      <c r="CM226" s="33">
        <v>79</v>
      </c>
      <c r="CN226" s="33">
        <v>93</v>
      </c>
      <c r="CO226" s="33">
        <v>76</v>
      </c>
      <c r="CP226" s="33">
        <v>21</v>
      </c>
    </row>
    <row r="227" spans="1:94" s="36" customFormat="1" ht="15" hidden="1" customHeight="1" x14ac:dyDescent="0.2">
      <c r="A227" s="39" t="str">
        <f t="shared" si="199"/>
        <v>6710561601</v>
      </c>
      <c r="B227" s="92"/>
      <c r="C227" s="92"/>
      <c r="D227" s="92"/>
      <c r="E227" s="92"/>
      <c r="F227" s="92"/>
      <c r="G227" s="93" t="s">
        <v>93</v>
      </c>
      <c r="H227" s="68">
        <v>561601</v>
      </c>
      <c r="I227" s="47" t="s">
        <v>252</v>
      </c>
      <c r="J227" s="33"/>
      <c r="K227" s="42">
        <v>19</v>
      </c>
      <c r="L227" s="42">
        <v>2</v>
      </c>
      <c r="M227" s="42">
        <v>15</v>
      </c>
      <c r="N227" s="42">
        <v>2</v>
      </c>
      <c r="O227" s="42">
        <v>0</v>
      </c>
      <c r="P227" s="42">
        <v>0</v>
      </c>
      <c r="Q227" s="42">
        <v>0</v>
      </c>
      <c r="R227" s="42">
        <v>0</v>
      </c>
      <c r="S227" s="42">
        <v>0</v>
      </c>
      <c r="T227" s="42">
        <v>0</v>
      </c>
      <c r="U227" s="42">
        <v>0</v>
      </c>
      <c r="V227" s="42">
        <v>0</v>
      </c>
      <c r="W227" s="42">
        <v>0</v>
      </c>
      <c r="X227" s="42">
        <v>0</v>
      </c>
      <c r="Y227" s="42">
        <v>0</v>
      </c>
      <c r="Z227" s="42">
        <v>0</v>
      </c>
      <c r="AA227" s="42">
        <v>19</v>
      </c>
      <c r="AB227" s="42">
        <v>2</v>
      </c>
      <c r="AC227" s="42">
        <v>15</v>
      </c>
      <c r="AD227" s="42">
        <v>2</v>
      </c>
      <c r="AE227" s="42">
        <v>0</v>
      </c>
      <c r="AF227" s="42">
        <v>0</v>
      </c>
      <c r="AG227" s="42">
        <v>0</v>
      </c>
      <c r="AH227" s="42">
        <v>0</v>
      </c>
      <c r="AI227" s="42">
        <v>0</v>
      </c>
      <c r="AJ227" s="42">
        <v>0</v>
      </c>
      <c r="AK227" s="42">
        <v>0</v>
      </c>
      <c r="AL227" s="42">
        <v>0</v>
      </c>
      <c r="AM227" s="42"/>
      <c r="AN227" s="42">
        <v>0</v>
      </c>
      <c r="AO227" s="42"/>
      <c r="AP227" s="42">
        <v>19</v>
      </c>
      <c r="AQ227" s="42">
        <v>2</v>
      </c>
      <c r="AR227" s="42">
        <v>15</v>
      </c>
      <c r="AS227" s="42">
        <v>2</v>
      </c>
      <c r="AT227" s="42">
        <v>0</v>
      </c>
      <c r="AU227" s="42"/>
      <c r="AV227" s="42"/>
      <c r="AW227" s="42"/>
      <c r="AX227" s="42">
        <v>0</v>
      </c>
      <c r="AY227" s="42">
        <v>0</v>
      </c>
      <c r="AZ227" s="42">
        <v>0</v>
      </c>
      <c r="BA227" s="42">
        <v>0</v>
      </c>
      <c r="BB227" s="42"/>
      <c r="BC227" s="42">
        <v>0</v>
      </c>
      <c r="BD227" s="42"/>
      <c r="BE227" s="42">
        <v>19</v>
      </c>
      <c r="BF227" s="42">
        <v>2</v>
      </c>
      <c r="BG227" s="42">
        <v>15</v>
      </c>
      <c r="BH227" s="42">
        <v>2</v>
      </c>
      <c r="BI227" s="42">
        <v>0</v>
      </c>
      <c r="BJ227" s="42"/>
      <c r="BK227" s="42"/>
      <c r="BL227" s="42"/>
      <c r="BM227" s="42">
        <v>0</v>
      </c>
      <c r="BN227" s="42">
        <v>0</v>
      </c>
      <c r="BO227" s="42">
        <v>0</v>
      </c>
      <c r="BP227" s="42">
        <v>0</v>
      </c>
      <c r="BQ227" s="42">
        <v>0</v>
      </c>
      <c r="BR227" s="42">
        <v>19</v>
      </c>
      <c r="BS227" s="42">
        <v>2</v>
      </c>
      <c r="BT227" s="42">
        <v>15</v>
      </c>
      <c r="BU227" s="42">
        <v>2</v>
      </c>
      <c r="BV227" s="42">
        <v>0</v>
      </c>
      <c r="BW227" s="42">
        <v>0</v>
      </c>
      <c r="BX227" s="42">
        <v>0</v>
      </c>
      <c r="BY227" s="42">
        <v>0</v>
      </c>
      <c r="BZ227" s="42">
        <v>0</v>
      </c>
      <c r="CA227" s="42">
        <v>0</v>
      </c>
      <c r="CB227" s="42">
        <v>19</v>
      </c>
      <c r="CC227" s="42">
        <v>2</v>
      </c>
      <c r="CD227" s="42">
        <v>15</v>
      </c>
      <c r="CE227" s="42">
        <v>2</v>
      </c>
      <c r="CF227" s="42">
        <v>0</v>
      </c>
      <c r="CG227" s="42">
        <v>0</v>
      </c>
      <c r="CH227" s="42">
        <v>0</v>
      </c>
      <c r="CI227" s="42">
        <v>0</v>
      </c>
      <c r="CJ227" s="42">
        <v>0</v>
      </c>
      <c r="CK227" s="42">
        <v>0</v>
      </c>
      <c r="CL227" s="42">
        <v>19</v>
      </c>
      <c r="CM227" s="42">
        <v>2</v>
      </c>
      <c r="CN227" s="42">
        <v>15</v>
      </c>
      <c r="CO227" s="42">
        <v>2</v>
      </c>
      <c r="CP227" s="42">
        <v>0</v>
      </c>
    </row>
    <row r="228" spans="1:94" ht="15" hidden="1" customHeight="1" x14ac:dyDescent="0.2">
      <c r="A228" s="39" t="str">
        <f t="shared" si="199"/>
        <v>6710561602</v>
      </c>
      <c r="B228" s="92"/>
      <c r="C228" s="92"/>
      <c r="D228" s="92"/>
      <c r="E228" s="92"/>
      <c r="F228" s="92"/>
      <c r="G228" s="93" t="s">
        <v>310</v>
      </c>
      <c r="H228" s="68">
        <v>561602</v>
      </c>
      <c r="I228" s="113" t="s">
        <v>250</v>
      </c>
      <c r="J228" s="42">
        <v>0</v>
      </c>
      <c r="K228" s="42">
        <v>302</v>
      </c>
      <c r="L228" s="42">
        <v>77</v>
      </c>
      <c r="M228" s="42">
        <v>78</v>
      </c>
      <c r="N228" s="42">
        <v>74</v>
      </c>
      <c r="O228" s="42">
        <v>73</v>
      </c>
      <c r="P228" s="42">
        <v>0</v>
      </c>
      <c r="Q228" s="42">
        <v>0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302</v>
      </c>
      <c r="AB228" s="42">
        <v>77</v>
      </c>
      <c r="AC228" s="42">
        <v>78</v>
      </c>
      <c r="AD228" s="42">
        <v>74</v>
      </c>
      <c r="AE228" s="42">
        <v>73</v>
      </c>
      <c r="AF228" s="42">
        <v>0</v>
      </c>
      <c r="AG228" s="42">
        <v>0</v>
      </c>
      <c r="AH228" s="42">
        <v>0</v>
      </c>
      <c r="AI228" s="42">
        <v>0</v>
      </c>
      <c r="AJ228" s="42">
        <v>0</v>
      </c>
      <c r="AK228" s="42">
        <v>0</v>
      </c>
      <c r="AL228" s="42">
        <v>0</v>
      </c>
      <c r="AM228" s="42"/>
      <c r="AN228" s="42">
        <v>0</v>
      </c>
      <c r="AO228" s="42"/>
      <c r="AP228" s="42">
        <v>302</v>
      </c>
      <c r="AQ228" s="42">
        <v>77</v>
      </c>
      <c r="AR228" s="42">
        <v>78</v>
      </c>
      <c r="AS228" s="42">
        <v>74</v>
      </c>
      <c r="AT228" s="42">
        <v>73</v>
      </c>
      <c r="AU228" s="42"/>
      <c r="AV228" s="42"/>
      <c r="AW228" s="42"/>
      <c r="AX228" s="42">
        <v>0</v>
      </c>
      <c r="AY228" s="42">
        <v>0</v>
      </c>
      <c r="AZ228" s="42">
        <v>0</v>
      </c>
      <c r="BA228" s="42">
        <v>0</v>
      </c>
      <c r="BB228" s="42"/>
      <c r="BC228" s="42">
        <v>0</v>
      </c>
      <c r="BD228" s="42"/>
      <c r="BE228" s="42">
        <v>302</v>
      </c>
      <c r="BF228" s="42">
        <v>77</v>
      </c>
      <c r="BG228" s="42">
        <v>78</v>
      </c>
      <c r="BH228" s="42">
        <v>74</v>
      </c>
      <c r="BI228" s="42">
        <v>73</v>
      </c>
      <c r="BJ228" s="42"/>
      <c r="BK228" s="42"/>
      <c r="BL228" s="42"/>
      <c r="BM228" s="42">
        <v>0</v>
      </c>
      <c r="BN228" s="42">
        <v>0</v>
      </c>
      <c r="BO228" s="42">
        <v>0</v>
      </c>
      <c r="BP228" s="42">
        <v>0</v>
      </c>
      <c r="BQ228" s="42">
        <v>0</v>
      </c>
      <c r="BR228" s="42">
        <v>302</v>
      </c>
      <c r="BS228" s="42">
        <v>77</v>
      </c>
      <c r="BT228" s="42">
        <v>78</v>
      </c>
      <c r="BU228" s="42">
        <v>74</v>
      </c>
      <c r="BV228" s="42">
        <v>73</v>
      </c>
      <c r="BW228" s="42">
        <v>0</v>
      </c>
      <c r="BX228" s="42">
        <v>0</v>
      </c>
      <c r="BY228" s="42">
        <v>0</v>
      </c>
      <c r="BZ228" s="42">
        <v>0</v>
      </c>
      <c r="CA228" s="42">
        <v>0</v>
      </c>
      <c r="CB228" s="42">
        <v>302</v>
      </c>
      <c r="CC228" s="42">
        <v>77</v>
      </c>
      <c r="CD228" s="42">
        <v>78</v>
      </c>
      <c r="CE228" s="42">
        <v>74</v>
      </c>
      <c r="CF228" s="42">
        <v>73</v>
      </c>
      <c r="CG228" s="42">
        <v>0</v>
      </c>
      <c r="CH228" s="42">
        <v>0</v>
      </c>
      <c r="CI228" s="42">
        <v>0</v>
      </c>
      <c r="CJ228" s="42">
        <v>0</v>
      </c>
      <c r="CK228" s="42">
        <v>0</v>
      </c>
      <c r="CL228" s="42">
        <v>302</v>
      </c>
      <c r="CM228" s="42">
        <v>77</v>
      </c>
      <c r="CN228" s="42">
        <v>78</v>
      </c>
      <c r="CO228" s="42">
        <v>74</v>
      </c>
      <c r="CP228" s="42">
        <v>73</v>
      </c>
    </row>
    <row r="229" spans="1:94" s="36" customFormat="1" ht="15" hidden="1" customHeight="1" x14ac:dyDescent="0.2">
      <c r="A229" s="30" t="str">
        <f t="shared" si="199"/>
        <v>67105617</v>
      </c>
      <c r="B229" s="92"/>
      <c r="C229" s="92"/>
      <c r="D229" s="92"/>
      <c r="E229" s="92"/>
      <c r="F229" s="92" t="s">
        <v>303</v>
      </c>
      <c r="G229" s="92"/>
      <c r="H229" s="70">
        <v>5617</v>
      </c>
      <c r="I229" s="32" t="s">
        <v>88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W229" s="33">
        <v>0</v>
      </c>
      <c r="X229" s="33">
        <v>0</v>
      </c>
      <c r="Y229" s="33">
        <v>0</v>
      </c>
      <c r="Z229" s="33">
        <v>0</v>
      </c>
      <c r="AA229" s="33">
        <v>0</v>
      </c>
      <c r="AB229" s="33">
        <v>0</v>
      </c>
      <c r="AC229" s="33">
        <v>0</v>
      </c>
      <c r="AD229" s="33">
        <v>0</v>
      </c>
      <c r="AE229" s="33">
        <v>0</v>
      </c>
      <c r="AF229" s="33">
        <v>0</v>
      </c>
      <c r="AG229" s="33">
        <v>0</v>
      </c>
      <c r="AH229" s="33">
        <v>0</v>
      </c>
      <c r="AI229" s="33">
        <v>0</v>
      </c>
      <c r="AJ229" s="33">
        <v>0</v>
      </c>
      <c r="AK229" s="33">
        <v>0</v>
      </c>
      <c r="AL229" s="33">
        <v>0</v>
      </c>
      <c r="AM229" s="33"/>
      <c r="AN229" s="33">
        <v>0</v>
      </c>
      <c r="AO229" s="33"/>
      <c r="AP229" s="33">
        <v>0</v>
      </c>
      <c r="AQ229" s="33">
        <v>0</v>
      </c>
      <c r="AR229" s="33">
        <v>0</v>
      </c>
      <c r="AS229" s="33">
        <v>0</v>
      </c>
      <c r="AT229" s="33">
        <v>0</v>
      </c>
      <c r="AU229" s="33"/>
      <c r="AV229" s="33"/>
      <c r="AW229" s="33"/>
      <c r="AX229" s="33">
        <v>0</v>
      </c>
      <c r="AY229" s="33">
        <v>0</v>
      </c>
      <c r="AZ229" s="33">
        <v>0</v>
      </c>
      <c r="BA229" s="33">
        <v>0</v>
      </c>
      <c r="BB229" s="33"/>
      <c r="BC229" s="33">
        <v>0</v>
      </c>
      <c r="BD229" s="33"/>
      <c r="BE229" s="33">
        <v>0</v>
      </c>
      <c r="BF229" s="33">
        <v>0</v>
      </c>
      <c r="BG229" s="33">
        <v>0</v>
      </c>
      <c r="BH229" s="33">
        <v>0</v>
      </c>
      <c r="BI229" s="33">
        <v>0</v>
      </c>
      <c r="BJ229" s="33"/>
      <c r="BK229" s="33"/>
      <c r="BL229" s="33"/>
      <c r="BM229" s="33">
        <v>0</v>
      </c>
      <c r="BN229" s="33">
        <v>0</v>
      </c>
      <c r="BO229" s="33">
        <v>0</v>
      </c>
      <c r="BP229" s="33">
        <v>0</v>
      </c>
      <c r="BQ229" s="33">
        <v>0</v>
      </c>
      <c r="BR229" s="33">
        <v>0</v>
      </c>
      <c r="BS229" s="33">
        <v>0</v>
      </c>
      <c r="BT229" s="33">
        <v>0</v>
      </c>
      <c r="BU229" s="33">
        <v>0</v>
      </c>
      <c r="BV229" s="33">
        <v>0</v>
      </c>
      <c r="BW229" s="33">
        <v>0</v>
      </c>
      <c r="BX229" s="33">
        <v>0</v>
      </c>
      <c r="BY229" s="33">
        <v>0</v>
      </c>
      <c r="BZ229" s="33">
        <v>0</v>
      </c>
      <c r="CA229" s="33">
        <v>0</v>
      </c>
      <c r="CB229" s="33">
        <v>0</v>
      </c>
      <c r="CC229" s="33">
        <v>0</v>
      </c>
      <c r="CD229" s="33">
        <v>0</v>
      </c>
      <c r="CE229" s="33">
        <v>0</v>
      </c>
      <c r="CF229" s="33">
        <v>0</v>
      </c>
      <c r="CG229" s="33">
        <v>0</v>
      </c>
      <c r="CH229" s="33">
        <v>0</v>
      </c>
      <c r="CI229" s="33">
        <v>0</v>
      </c>
      <c r="CJ229" s="33">
        <v>0</v>
      </c>
      <c r="CK229" s="33">
        <v>0</v>
      </c>
      <c r="CL229" s="33">
        <v>0</v>
      </c>
      <c r="CM229" s="33">
        <v>0</v>
      </c>
      <c r="CN229" s="33">
        <v>0</v>
      </c>
      <c r="CO229" s="33">
        <v>0</v>
      </c>
      <c r="CP229" s="33">
        <v>0</v>
      </c>
    </row>
    <row r="230" spans="1:94" s="36" customFormat="1" ht="15" hidden="1" customHeight="1" x14ac:dyDescent="0.2">
      <c r="A230" s="39" t="str">
        <f t="shared" si="199"/>
        <v>6710561701</v>
      </c>
      <c r="B230" s="92"/>
      <c r="C230" s="92"/>
      <c r="D230" s="92"/>
      <c r="E230" s="92"/>
      <c r="F230" s="92"/>
      <c r="G230" s="93" t="s">
        <v>93</v>
      </c>
      <c r="H230" s="68">
        <v>561701</v>
      </c>
      <c r="I230" s="47" t="s">
        <v>252</v>
      </c>
      <c r="J230" s="33"/>
      <c r="K230" s="42">
        <v>0</v>
      </c>
      <c r="L230" s="42">
        <v>0</v>
      </c>
      <c r="M230" s="42">
        <v>0</v>
      </c>
      <c r="N230" s="42">
        <v>0</v>
      </c>
      <c r="O230" s="42">
        <v>0</v>
      </c>
      <c r="P230" s="42">
        <v>0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0</v>
      </c>
      <c r="AB230" s="42">
        <v>0</v>
      </c>
      <c r="AC230" s="42">
        <v>0</v>
      </c>
      <c r="AD230" s="42">
        <v>0</v>
      </c>
      <c r="AE230" s="42">
        <v>0</v>
      </c>
      <c r="AF230" s="42">
        <v>0</v>
      </c>
      <c r="AG230" s="42">
        <v>0</v>
      </c>
      <c r="AH230" s="42">
        <v>0</v>
      </c>
      <c r="AI230" s="42">
        <v>0</v>
      </c>
      <c r="AJ230" s="42">
        <v>0</v>
      </c>
      <c r="AK230" s="42">
        <v>0</v>
      </c>
      <c r="AL230" s="42">
        <v>0</v>
      </c>
      <c r="AM230" s="42"/>
      <c r="AN230" s="42">
        <v>0</v>
      </c>
      <c r="AO230" s="42"/>
      <c r="AP230" s="42">
        <v>0</v>
      </c>
      <c r="AQ230" s="42">
        <v>0</v>
      </c>
      <c r="AR230" s="42">
        <v>0</v>
      </c>
      <c r="AS230" s="42">
        <v>0</v>
      </c>
      <c r="AT230" s="42">
        <v>0</v>
      </c>
      <c r="AU230" s="42"/>
      <c r="AV230" s="42"/>
      <c r="AW230" s="42"/>
      <c r="AX230" s="42">
        <v>0</v>
      </c>
      <c r="AY230" s="42">
        <v>0</v>
      </c>
      <c r="AZ230" s="42">
        <v>0</v>
      </c>
      <c r="BA230" s="42">
        <v>0</v>
      </c>
      <c r="BB230" s="42"/>
      <c r="BC230" s="42">
        <v>0</v>
      </c>
      <c r="BD230" s="42"/>
      <c r="BE230" s="42">
        <v>0</v>
      </c>
      <c r="BF230" s="42">
        <v>0</v>
      </c>
      <c r="BG230" s="42">
        <v>0</v>
      </c>
      <c r="BH230" s="42">
        <v>0</v>
      </c>
      <c r="BI230" s="42">
        <v>0</v>
      </c>
      <c r="BJ230" s="42"/>
      <c r="BK230" s="42"/>
      <c r="BL230" s="42"/>
      <c r="BM230" s="42">
        <v>0</v>
      </c>
      <c r="BN230" s="42">
        <v>0</v>
      </c>
      <c r="BO230" s="42">
        <v>0</v>
      </c>
      <c r="BP230" s="42">
        <v>0</v>
      </c>
      <c r="BQ230" s="42">
        <v>0</v>
      </c>
      <c r="BR230" s="42">
        <v>0</v>
      </c>
      <c r="BS230" s="42">
        <v>0</v>
      </c>
      <c r="BT230" s="42">
        <v>0</v>
      </c>
      <c r="BU230" s="42">
        <v>0</v>
      </c>
      <c r="BV230" s="42">
        <v>0</v>
      </c>
      <c r="BW230" s="42">
        <v>0</v>
      </c>
      <c r="BX230" s="42">
        <v>0</v>
      </c>
      <c r="BY230" s="42">
        <v>0</v>
      </c>
      <c r="BZ230" s="42">
        <v>0</v>
      </c>
      <c r="CA230" s="42">
        <v>0</v>
      </c>
      <c r="CB230" s="42">
        <v>0</v>
      </c>
      <c r="CC230" s="42">
        <v>0</v>
      </c>
      <c r="CD230" s="42">
        <v>0</v>
      </c>
      <c r="CE230" s="42">
        <v>0</v>
      </c>
      <c r="CF230" s="42">
        <v>0</v>
      </c>
      <c r="CG230" s="42">
        <v>0</v>
      </c>
      <c r="CH230" s="42">
        <v>0</v>
      </c>
      <c r="CI230" s="42">
        <v>0</v>
      </c>
      <c r="CJ230" s="42">
        <v>0</v>
      </c>
      <c r="CK230" s="42">
        <v>0</v>
      </c>
      <c r="CL230" s="42">
        <v>0</v>
      </c>
      <c r="CM230" s="42">
        <v>0</v>
      </c>
      <c r="CN230" s="42">
        <v>0</v>
      </c>
      <c r="CO230" s="42">
        <v>0</v>
      </c>
      <c r="CP230" s="42">
        <v>0</v>
      </c>
    </row>
    <row r="231" spans="1:94" ht="15" hidden="1" customHeight="1" x14ac:dyDescent="0.2">
      <c r="A231" s="39" t="str">
        <f t="shared" si="199"/>
        <v>6710561702</v>
      </c>
      <c r="B231" s="92"/>
      <c r="C231" s="92"/>
      <c r="D231" s="92"/>
      <c r="E231" s="92"/>
      <c r="F231" s="92"/>
      <c r="G231" s="93" t="s">
        <v>310</v>
      </c>
      <c r="H231" s="68">
        <v>561702</v>
      </c>
      <c r="I231" s="113" t="s">
        <v>250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  <c r="P231" s="42">
        <v>0</v>
      </c>
      <c r="Q231" s="42">
        <v>0</v>
      </c>
      <c r="R231" s="42">
        <v>0</v>
      </c>
      <c r="S231" s="42">
        <v>0</v>
      </c>
      <c r="T231" s="42">
        <v>0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0</v>
      </c>
      <c r="AB231" s="42">
        <v>0</v>
      </c>
      <c r="AC231" s="42">
        <v>0</v>
      </c>
      <c r="AD231" s="42">
        <v>0</v>
      </c>
      <c r="AE231" s="42">
        <v>0</v>
      </c>
      <c r="AF231" s="42">
        <v>0</v>
      </c>
      <c r="AG231" s="42">
        <v>0</v>
      </c>
      <c r="AH231" s="42">
        <v>0</v>
      </c>
      <c r="AI231" s="42">
        <v>0</v>
      </c>
      <c r="AJ231" s="42">
        <v>0</v>
      </c>
      <c r="AK231" s="42">
        <v>0</v>
      </c>
      <c r="AL231" s="42">
        <v>0</v>
      </c>
      <c r="AM231" s="42"/>
      <c r="AN231" s="42">
        <v>0</v>
      </c>
      <c r="AO231" s="42"/>
      <c r="AP231" s="42">
        <v>0</v>
      </c>
      <c r="AQ231" s="42">
        <v>0</v>
      </c>
      <c r="AR231" s="42">
        <v>0</v>
      </c>
      <c r="AS231" s="42">
        <v>0</v>
      </c>
      <c r="AT231" s="42">
        <v>0</v>
      </c>
      <c r="AU231" s="42"/>
      <c r="AV231" s="42"/>
      <c r="AW231" s="42"/>
      <c r="AX231" s="42">
        <v>0</v>
      </c>
      <c r="AY231" s="42">
        <v>0</v>
      </c>
      <c r="AZ231" s="42">
        <v>0</v>
      </c>
      <c r="BA231" s="42">
        <v>0</v>
      </c>
      <c r="BB231" s="42"/>
      <c r="BC231" s="42">
        <v>0</v>
      </c>
      <c r="BD231" s="42"/>
      <c r="BE231" s="42">
        <v>0</v>
      </c>
      <c r="BF231" s="42">
        <v>0</v>
      </c>
      <c r="BG231" s="42">
        <v>0</v>
      </c>
      <c r="BH231" s="42">
        <v>0</v>
      </c>
      <c r="BI231" s="42">
        <v>0</v>
      </c>
      <c r="BJ231" s="42"/>
      <c r="BK231" s="42"/>
      <c r="BL231" s="42"/>
      <c r="BM231" s="42">
        <v>0</v>
      </c>
      <c r="BN231" s="42">
        <v>0</v>
      </c>
      <c r="BO231" s="42">
        <v>0</v>
      </c>
      <c r="BP231" s="42">
        <v>0</v>
      </c>
      <c r="BQ231" s="42">
        <v>0</v>
      </c>
      <c r="BR231" s="42">
        <v>0</v>
      </c>
      <c r="BS231" s="42">
        <v>0</v>
      </c>
      <c r="BT231" s="42">
        <v>0</v>
      </c>
      <c r="BU231" s="42">
        <v>0</v>
      </c>
      <c r="BV231" s="42">
        <v>0</v>
      </c>
      <c r="BW231" s="42">
        <v>0</v>
      </c>
      <c r="BX231" s="42">
        <v>0</v>
      </c>
      <c r="BY231" s="42">
        <v>0</v>
      </c>
      <c r="BZ231" s="42">
        <v>0</v>
      </c>
      <c r="CA231" s="42">
        <v>0</v>
      </c>
      <c r="CB231" s="42">
        <v>0</v>
      </c>
      <c r="CC231" s="42">
        <v>0</v>
      </c>
      <c r="CD231" s="42">
        <v>0</v>
      </c>
      <c r="CE231" s="42">
        <v>0</v>
      </c>
      <c r="CF231" s="42">
        <v>0</v>
      </c>
      <c r="CG231" s="42">
        <v>0</v>
      </c>
      <c r="CH231" s="42">
        <v>0</v>
      </c>
      <c r="CI231" s="42">
        <v>0</v>
      </c>
      <c r="CJ231" s="42">
        <v>0</v>
      </c>
      <c r="CK231" s="42">
        <v>0</v>
      </c>
      <c r="CL231" s="42">
        <v>0</v>
      </c>
      <c r="CM231" s="42">
        <v>0</v>
      </c>
      <c r="CN231" s="42">
        <v>0</v>
      </c>
      <c r="CO231" s="42">
        <v>0</v>
      </c>
      <c r="CP231" s="42">
        <v>0</v>
      </c>
    </row>
    <row r="232" spans="1:94" ht="15" hidden="1" customHeight="1" x14ac:dyDescent="0.2">
      <c r="A232" s="39" t="str">
        <f t="shared" si="199"/>
        <v>67105618</v>
      </c>
      <c r="B232" s="92"/>
      <c r="C232" s="92"/>
      <c r="D232" s="92"/>
      <c r="E232" s="92"/>
      <c r="F232" s="92"/>
      <c r="G232" s="93"/>
      <c r="H232" s="70">
        <v>5618</v>
      </c>
      <c r="I232" s="70" t="s">
        <v>89</v>
      </c>
      <c r="J232" s="33">
        <f t="shared" ref="J232:BA232" si="213">J233</f>
        <v>0</v>
      </c>
      <c r="K232" s="33">
        <f t="shared" si="213"/>
        <v>872</v>
      </c>
      <c r="L232" s="33">
        <f t="shared" si="213"/>
        <v>480</v>
      </c>
      <c r="M232" s="33">
        <f t="shared" si="213"/>
        <v>392</v>
      </c>
      <c r="N232" s="33">
        <f t="shared" si="213"/>
        <v>0</v>
      </c>
      <c r="O232" s="33">
        <f t="shared" si="213"/>
        <v>0</v>
      </c>
      <c r="P232" s="33">
        <f t="shared" si="213"/>
        <v>0</v>
      </c>
      <c r="Q232" s="33">
        <f t="shared" si="213"/>
        <v>0</v>
      </c>
      <c r="R232" s="33">
        <f t="shared" si="213"/>
        <v>0</v>
      </c>
      <c r="S232" s="33">
        <f t="shared" si="213"/>
        <v>0</v>
      </c>
      <c r="T232" s="33">
        <f t="shared" si="213"/>
        <v>0</v>
      </c>
      <c r="U232" s="33">
        <f t="shared" si="213"/>
        <v>0</v>
      </c>
      <c r="V232" s="33">
        <f t="shared" si="213"/>
        <v>0</v>
      </c>
      <c r="W232" s="33">
        <f t="shared" si="213"/>
        <v>0</v>
      </c>
      <c r="X232" s="33">
        <f t="shared" si="213"/>
        <v>0</v>
      </c>
      <c r="Y232" s="33">
        <f t="shared" si="213"/>
        <v>0</v>
      </c>
      <c r="Z232" s="33">
        <f t="shared" si="213"/>
        <v>0</v>
      </c>
      <c r="AA232" s="33">
        <f t="shared" si="213"/>
        <v>872</v>
      </c>
      <c r="AB232" s="33">
        <f t="shared" si="213"/>
        <v>480</v>
      </c>
      <c r="AC232" s="33">
        <f t="shared" si="213"/>
        <v>392</v>
      </c>
      <c r="AD232" s="33">
        <f t="shared" si="213"/>
        <v>0</v>
      </c>
      <c r="AE232" s="33">
        <f t="shared" si="213"/>
        <v>0</v>
      </c>
      <c r="AF232" s="33">
        <f t="shared" si="213"/>
        <v>0</v>
      </c>
      <c r="AG232" s="33">
        <f t="shared" si="213"/>
        <v>0</v>
      </c>
      <c r="AH232" s="33">
        <f t="shared" si="213"/>
        <v>0</v>
      </c>
      <c r="AI232" s="33">
        <f t="shared" si="213"/>
        <v>0</v>
      </c>
      <c r="AJ232" s="33">
        <f t="shared" si="213"/>
        <v>0</v>
      </c>
      <c r="AK232" s="33">
        <f t="shared" si="213"/>
        <v>0</v>
      </c>
      <c r="AL232" s="33">
        <f t="shared" si="213"/>
        <v>0</v>
      </c>
      <c r="AM232" s="33">
        <f t="shared" si="213"/>
        <v>0</v>
      </c>
      <c r="AN232" s="33">
        <f t="shared" si="213"/>
        <v>0</v>
      </c>
      <c r="AO232" s="33">
        <f t="shared" si="213"/>
        <v>0</v>
      </c>
      <c r="AP232" s="33">
        <f t="shared" si="213"/>
        <v>872</v>
      </c>
      <c r="AQ232" s="33">
        <f t="shared" si="213"/>
        <v>480</v>
      </c>
      <c r="AR232" s="33">
        <f t="shared" si="213"/>
        <v>392</v>
      </c>
      <c r="AS232" s="33">
        <f t="shared" si="213"/>
        <v>0</v>
      </c>
      <c r="AT232" s="33">
        <f t="shared" si="213"/>
        <v>0</v>
      </c>
      <c r="AU232" s="33">
        <f t="shared" si="213"/>
        <v>0</v>
      </c>
      <c r="AV232" s="33">
        <f t="shared" si="213"/>
        <v>0</v>
      </c>
      <c r="AW232" s="33">
        <f t="shared" si="213"/>
        <v>0</v>
      </c>
      <c r="AX232" s="33">
        <f t="shared" si="213"/>
        <v>0</v>
      </c>
      <c r="AY232" s="33">
        <f t="shared" si="213"/>
        <v>0</v>
      </c>
      <c r="AZ232" s="33">
        <f t="shared" si="213"/>
        <v>0</v>
      </c>
      <c r="BA232" s="33">
        <f t="shared" si="213"/>
        <v>0</v>
      </c>
      <c r="BB232" s="33"/>
      <c r="BC232" s="33">
        <f>BC233</f>
        <v>0</v>
      </c>
      <c r="BD232" s="33"/>
      <c r="BE232" s="33">
        <f t="shared" ref="BE232:CP232" si="214">BE233</f>
        <v>872</v>
      </c>
      <c r="BF232" s="33">
        <f t="shared" si="214"/>
        <v>480</v>
      </c>
      <c r="BG232" s="33">
        <f t="shared" si="214"/>
        <v>392</v>
      </c>
      <c r="BH232" s="33">
        <f t="shared" si="214"/>
        <v>0</v>
      </c>
      <c r="BI232" s="33">
        <f t="shared" si="214"/>
        <v>0</v>
      </c>
      <c r="BJ232" s="33">
        <f t="shared" si="214"/>
        <v>0</v>
      </c>
      <c r="BK232" s="33">
        <f t="shared" si="214"/>
        <v>0</v>
      </c>
      <c r="BL232" s="33">
        <f t="shared" si="214"/>
        <v>0</v>
      </c>
      <c r="BM232" s="33">
        <f t="shared" si="214"/>
        <v>0</v>
      </c>
      <c r="BN232" s="33">
        <f t="shared" si="214"/>
        <v>0</v>
      </c>
      <c r="BO232" s="33">
        <f t="shared" si="214"/>
        <v>0</v>
      </c>
      <c r="BP232" s="33">
        <f t="shared" si="214"/>
        <v>0</v>
      </c>
      <c r="BQ232" s="33">
        <f t="shared" si="214"/>
        <v>0</v>
      </c>
      <c r="BR232" s="33">
        <f t="shared" si="214"/>
        <v>872</v>
      </c>
      <c r="BS232" s="33">
        <f t="shared" si="214"/>
        <v>480</v>
      </c>
      <c r="BT232" s="33">
        <f t="shared" si="214"/>
        <v>392</v>
      </c>
      <c r="BU232" s="33">
        <f t="shared" si="214"/>
        <v>0</v>
      </c>
      <c r="BV232" s="33">
        <f t="shared" si="214"/>
        <v>0</v>
      </c>
      <c r="BW232" s="33">
        <f t="shared" si="214"/>
        <v>0</v>
      </c>
      <c r="BX232" s="33">
        <f t="shared" si="214"/>
        <v>0</v>
      </c>
      <c r="BY232" s="33">
        <f t="shared" si="214"/>
        <v>0</v>
      </c>
      <c r="BZ232" s="33">
        <f t="shared" si="214"/>
        <v>0</v>
      </c>
      <c r="CA232" s="33">
        <f t="shared" si="214"/>
        <v>0</v>
      </c>
      <c r="CB232" s="33">
        <f t="shared" si="214"/>
        <v>872</v>
      </c>
      <c r="CC232" s="33">
        <f t="shared" si="214"/>
        <v>480</v>
      </c>
      <c r="CD232" s="33">
        <f t="shared" si="214"/>
        <v>392</v>
      </c>
      <c r="CE232" s="33">
        <f t="shared" si="214"/>
        <v>0</v>
      </c>
      <c r="CF232" s="33">
        <f t="shared" si="214"/>
        <v>0</v>
      </c>
      <c r="CG232" s="33">
        <f t="shared" si="214"/>
        <v>0</v>
      </c>
      <c r="CH232" s="33">
        <f t="shared" si="214"/>
        <v>0</v>
      </c>
      <c r="CI232" s="33">
        <f t="shared" si="214"/>
        <v>0</v>
      </c>
      <c r="CJ232" s="33">
        <f t="shared" si="214"/>
        <v>0</v>
      </c>
      <c r="CK232" s="33">
        <f t="shared" si="214"/>
        <v>0</v>
      </c>
      <c r="CL232" s="33">
        <f t="shared" si="214"/>
        <v>872</v>
      </c>
      <c r="CM232" s="33">
        <f t="shared" si="214"/>
        <v>480</v>
      </c>
      <c r="CN232" s="33">
        <f t="shared" si="214"/>
        <v>392</v>
      </c>
      <c r="CO232" s="33">
        <f t="shared" si="214"/>
        <v>0</v>
      </c>
      <c r="CP232" s="33">
        <f t="shared" si="214"/>
        <v>0</v>
      </c>
    </row>
    <row r="233" spans="1:94" ht="22.5" hidden="1" customHeight="1" x14ac:dyDescent="0.2">
      <c r="A233" s="39" t="str">
        <f t="shared" si="199"/>
        <v>6710561802</v>
      </c>
      <c r="B233" s="92"/>
      <c r="C233" s="92"/>
      <c r="D233" s="92"/>
      <c r="E233" s="92"/>
      <c r="F233" s="92"/>
      <c r="G233" s="93"/>
      <c r="H233" s="68">
        <v>561802</v>
      </c>
      <c r="I233" s="113" t="s">
        <v>250</v>
      </c>
      <c r="J233" s="42">
        <v>0</v>
      </c>
      <c r="K233" s="42">
        <v>872</v>
      </c>
      <c r="L233" s="42">
        <v>480</v>
      </c>
      <c r="M233" s="42">
        <v>392</v>
      </c>
      <c r="N233" s="42">
        <v>0</v>
      </c>
      <c r="O233" s="42">
        <v>0</v>
      </c>
      <c r="P233" s="42">
        <v>0</v>
      </c>
      <c r="Q233" s="42">
        <v>0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42">
        <v>0</v>
      </c>
      <c r="X233" s="42">
        <v>0</v>
      </c>
      <c r="Y233" s="42">
        <v>0</v>
      </c>
      <c r="Z233" s="42">
        <v>0</v>
      </c>
      <c r="AA233" s="42">
        <v>872</v>
      </c>
      <c r="AB233" s="42">
        <v>480</v>
      </c>
      <c r="AC233" s="42">
        <v>392</v>
      </c>
      <c r="AD233" s="42">
        <v>0</v>
      </c>
      <c r="AE233" s="42">
        <v>0</v>
      </c>
      <c r="AF233" s="42">
        <v>0</v>
      </c>
      <c r="AG233" s="42">
        <v>0</v>
      </c>
      <c r="AH233" s="42">
        <v>0</v>
      </c>
      <c r="AI233" s="42">
        <v>0</v>
      </c>
      <c r="AJ233" s="42">
        <v>0</v>
      </c>
      <c r="AK233" s="42">
        <v>0</v>
      </c>
      <c r="AL233" s="42">
        <v>0</v>
      </c>
      <c r="AM233" s="42">
        <v>0</v>
      </c>
      <c r="AN233" s="42">
        <v>0</v>
      </c>
      <c r="AO233" s="42">
        <v>0</v>
      </c>
      <c r="AP233" s="42">
        <v>872</v>
      </c>
      <c r="AQ233" s="42">
        <v>480</v>
      </c>
      <c r="AR233" s="42">
        <v>392</v>
      </c>
      <c r="AS233" s="42">
        <v>0</v>
      </c>
      <c r="AT233" s="42">
        <v>0</v>
      </c>
      <c r="AU233" s="42">
        <v>0</v>
      </c>
      <c r="AV233" s="42">
        <v>0</v>
      </c>
      <c r="AW233" s="42">
        <v>0</v>
      </c>
      <c r="AX233" s="42">
        <v>0</v>
      </c>
      <c r="AY233" s="42">
        <v>0</v>
      </c>
      <c r="AZ233" s="42">
        <v>0</v>
      </c>
      <c r="BA233" s="42">
        <v>0</v>
      </c>
      <c r="BB233" s="42">
        <v>0</v>
      </c>
      <c r="BC233" s="42">
        <v>0</v>
      </c>
      <c r="BD233" s="42">
        <v>0</v>
      </c>
      <c r="BE233" s="42">
        <v>872</v>
      </c>
      <c r="BF233" s="42">
        <v>480</v>
      </c>
      <c r="BG233" s="42">
        <v>392</v>
      </c>
      <c r="BH233" s="42">
        <v>0</v>
      </c>
      <c r="BI233" s="42">
        <v>0</v>
      </c>
      <c r="BJ233" s="42">
        <v>0</v>
      </c>
      <c r="BK233" s="42">
        <v>0</v>
      </c>
      <c r="BL233" s="42">
        <v>0</v>
      </c>
      <c r="BM233" s="42">
        <v>0</v>
      </c>
      <c r="BN233" s="42">
        <v>0</v>
      </c>
      <c r="BO233" s="42">
        <v>0</v>
      </c>
      <c r="BP233" s="42">
        <v>0</v>
      </c>
      <c r="BQ233" s="42">
        <v>0</v>
      </c>
      <c r="BR233" s="42">
        <v>872</v>
      </c>
      <c r="BS233" s="42">
        <v>480</v>
      </c>
      <c r="BT233" s="42">
        <v>392</v>
      </c>
      <c r="BU233" s="42">
        <v>0</v>
      </c>
      <c r="BV233" s="42">
        <v>0</v>
      </c>
      <c r="BW233" s="42">
        <v>0</v>
      </c>
      <c r="BX233" s="42">
        <v>0</v>
      </c>
      <c r="BY233" s="42">
        <v>0</v>
      </c>
      <c r="BZ233" s="42">
        <v>0</v>
      </c>
      <c r="CA233" s="42">
        <v>0</v>
      </c>
      <c r="CB233" s="42">
        <v>872</v>
      </c>
      <c r="CC233" s="42">
        <v>480</v>
      </c>
      <c r="CD233" s="42">
        <v>392</v>
      </c>
      <c r="CE233" s="42">
        <v>0</v>
      </c>
      <c r="CF233" s="42">
        <v>0</v>
      </c>
      <c r="CG233" s="42">
        <v>0</v>
      </c>
      <c r="CH233" s="42">
        <v>0</v>
      </c>
      <c r="CI233" s="42">
        <v>0</v>
      </c>
      <c r="CJ233" s="42">
        <v>0</v>
      </c>
      <c r="CK233" s="42">
        <v>0</v>
      </c>
      <c r="CL233" s="42">
        <v>872</v>
      </c>
      <c r="CM233" s="42">
        <v>480</v>
      </c>
      <c r="CN233" s="42">
        <v>392</v>
      </c>
      <c r="CO233" s="42">
        <v>0</v>
      </c>
      <c r="CP233" s="42">
        <v>0</v>
      </c>
    </row>
    <row r="234" spans="1:94" ht="32.25" customHeight="1" x14ac:dyDescent="0.2">
      <c r="A234" s="30" t="str">
        <f t="shared" si="199"/>
        <v>671058</v>
      </c>
      <c r="B234" s="92"/>
      <c r="C234" s="92"/>
      <c r="D234" s="92"/>
      <c r="E234" s="92" t="s">
        <v>103</v>
      </c>
      <c r="F234" s="92"/>
      <c r="G234" s="93"/>
      <c r="H234" s="70">
        <v>58</v>
      </c>
      <c r="I234" s="32" t="s">
        <v>104</v>
      </c>
      <c r="J234" s="33">
        <f t="shared" ref="J234:AO234" si="215">J235+J239</f>
        <v>0</v>
      </c>
      <c r="K234" s="33">
        <f t="shared" si="215"/>
        <v>238</v>
      </c>
      <c r="L234" s="33">
        <f t="shared" si="215"/>
        <v>59</v>
      </c>
      <c r="M234" s="33">
        <f t="shared" si="215"/>
        <v>59</v>
      </c>
      <c r="N234" s="33">
        <f t="shared" si="215"/>
        <v>60</v>
      </c>
      <c r="O234" s="33">
        <f t="shared" si="215"/>
        <v>60</v>
      </c>
      <c r="P234" s="33">
        <f t="shared" si="215"/>
        <v>0</v>
      </c>
      <c r="Q234" s="33">
        <f t="shared" si="215"/>
        <v>0</v>
      </c>
      <c r="R234" s="33">
        <f t="shared" si="215"/>
        <v>0</v>
      </c>
      <c r="S234" s="33">
        <f t="shared" si="215"/>
        <v>0</v>
      </c>
      <c r="T234" s="33">
        <f t="shared" si="215"/>
        <v>0</v>
      </c>
      <c r="U234" s="33">
        <f t="shared" si="215"/>
        <v>0</v>
      </c>
      <c r="V234" s="33">
        <f t="shared" si="215"/>
        <v>0</v>
      </c>
      <c r="W234" s="33">
        <f t="shared" si="215"/>
        <v>0</v>
      </c>
      <c r="X234" s="33">
        <f t="shared" si="215"/>
        <v>0</v>
      </c>
      <c r="Y234" s="33">
        <f t="shared" si="215"/>
        <v>0</v>
      </c>
      <c r="Z234" s="33">
        <f t="shared" si="215"/>
        <v>0</v>
      </c>
      <c r="AA234" s="33">
        <f t="shared" si="215"/>
        <v>238</v>
      </c>
      <c r="AB234" s="33">
        <f t="shared" si="215"/>
        <v>59</v>
      </c>
      <c r="AC234" s="33">
        <f t="shared" si="215"/>
        <v>59</v>
      </c>
      <c r="AD234" s="33">
        <f t="shared" si="215"/>
        <v>60</v>
      </c>
      <c r="AE234" s="33">
        <f t="shared" si="215"/>
        <v>60</v>
      </c>
      <c r="AF234" s="33">
        <f t="shared" si="215"/>
        <v>0</v>
      </c>
      <c r="AG234" s="33">
        <f t="shared" si="215"/>
        <v>0</v>
      </c>
      <c r="AH234" s="33">
        <f t="shared" si="215"/>
        <v>0</v>
      </c>
      <c r="AI234" s="33">
        <f t="shared" si="215"/>
        <v>0</v>
      </c>
      <c r="AJ234" s="33">
        <f t="shared" si="215"/>
        <v>0</v>
      </c>
      <c r="AK234" s="33">
        <f t="shared" si="215"/>
        <v>0</v>
      </c>
      <c r="AL234" s="33">
        <f t="shared" si="215"/>
        <v>0</v>
      </c>
      <c r="AM234" s="33">
        <f t="shared" si="215"/>
        <v>0</v>
      </c>
      <c r="AN234" s="33">
        <f t="shared" si="215"/>
        <v>0</v>
      </c>
      <c r="AO234" s="33">
        <f t="shared" si="215"/>
        <v>0</v>
      </c>
      <c r="AP234" s="33">
        <f t="shared" ref="AP234:BU234" si="216">AP235+AP239</f>
        <v>238</v>
      </c>
      <c r="AQ234" s="33">
        <f t="shared" si="216"/>
        <v>59</v>
      </c>
      <c r="AR234" s="33">
        <f t="shared" si="216"/>
        <v>59</v>
      </c>
      <c r="AS234" s="33">
        <f t="shared" si="216"/>
        <v>60</v>
      </c>
      <c r="AT234" s="33">
        <f t="shared" si="216"/>
        <v>60</v>
      </c>
      <c r="AU234" s="33">
        <f t="shared" si="216"/>
        <v>0</v>
      </c>
      <c r="AV234" s="33">
        <f t="shared" si="216"/>
        <v>0</v>
      </c>
      <c r="AW234" s="33">
        <f t="shared" si="216"/>
        <v>0</v>
      </c>
      <c r="AX234" s="33">
        <f t="shared" si="216"/>
        <v>0</v>
      </c>
      <c r="AY234" s="33">
        <f t="shared" si="216"/>
        <v>0</v>
      </c>
      <c r="AZ234" s="33">
        <f t="shared" si="216"/>
        <v>0</v>
      </c>
      <c r="BA234" s="33">
        <f t="shared" si="216"/>
        <v>0</v>
      </c>
      <c r="BB234" s="33">
        <f t="shared" si="216"/>
        <v>0</v>
      </c>
      <c r="BC234" s="33">
        <f t="shared" si="216"/>
        <v>0</v>
      </c>
      <c r="BD234" s="33">
        <f t="shared" si="216"/>
        <v>0</v>
      </c>
      <c r="BE234" s="33">
        <f t="shared" si="216"/>
        <v>238</v>
      </c>
      <c r="BF234" s="33">
        <f t="shared" si="216"/>
        <v>59</v>
      </c>
      <c r="BG234" s="33">
        <f t="shared" si="216"/>
        <v>59</v>
      </c>
      <c r="BH234" s="33">
        <f t="shared" si="216"/>
        <v>60</v>
      </c>
      <c r="BI234" s="33">
        <f t="shared" si="216"/>
        <v>60</v>
      </c>
      <c r="BJ234" s="33">
        <f t="shared" si="216"/>
        <v>0</v>
      </c>
      <c r="BK234" s="33">
        <f t="shared" si="216"/>
        <v>0</v>
      </c>
      <c r="BL234" s="33">
        <f t="shared" si="216"/>
        <v>0</v>
      </c>
      <c r="BM234" s="33">
        <f t="shared" si="216"/>
        <v>0</v>
      </c>
      <c r="BN234" s="33">
        <f t="shared" si="216"/>
        <v>0</v>
      </c>
      <c r="BO234" s="33">
        <f t="shared" si="216"/>
        <v>0</v>
      </c>
      <c r="BP234" s="33">
        <f t="shared" si="216"/>
        <v>0</v>
      </c>
      <c r="BQ234" s="33">
        <f t="shared" si="216"/>
        <v>0</v>
      </c>
      <c r="BR234" s="33">
        <f t="shared" si="216"/>
        <v>238</v>
      </c>
      <c r="BS234" s="33">
        <f t="shared" si="216"/>
        <v>59</v>
      </c>
      <c r="BT234" s="33">
        <f t="shared" si="216"/>
        <v>59</v>
      </c>
      <c r="BU234" s="33">
        <f t="shared" si="216"/>
        <v>60</v>
      </c>
      <c r="BV234" s="33">
        <f t="shared" ref="BV234:CP234" si="217">BV235+BV239</f>
        <v>60</v>
      </c>
      <c r="BW234" s="33">
        <f t="shared" si="217"/>
        <v>0</v>
      </c>
      <c r="BX234" s="33">
        <f t="shared" si="217"/>
        <v>0</v>
      </c>
      <c r="BY234" s="33">
        <f t="shared" si="217"/>
        <v>0</v>
      </c>
      <c r="BZ234" s="33">
        <f t="shared" si="217"/>
        <v>0</v>
      </c>
      <c r="CA234" s="33">
        <f t="shared" si="217"/>
        <v>0</v>
      </c>
      <c r="CB234" s="33">
        <f t="shared" si="217"/>
        <v>238</v>
      </c>
      <c r="CC234" s="33">
        <f t="shared" si="217"/>
        <v>59</v>
      </c>
      <c r="CD234" s="33">
        <f t="shared" si="217"/>
        <v>59</v>
      </c>
      <c r="CE234" s="33">
        <f t="shared" si="217"/>
        <v>60</v>
      </c>
      <c r="CF234" s="33">
        <f t="shared" si="217"/>
        <v>60</v>
      </c>
      <c r="CG234" s="33">
        <f t="shared" si="217"/>
        <v>0</v>
      </c>
      <c r="CH234" s="33">
        <f t="shared" si="217"/>
        <v>0</v>
      </c>
      <c r="CI234" s="33">
        <f t="shared" si="217"/>
        <v>0</v>
      </c>
      <c r="CJ234" s="33">
        <f t="shared" si="217"/>
        <v>0</v>
      </c>
      <c r="CK234" s="33">
        <f t="shared" si="217"/>
        <v>0</v>
      </c>
      <c r="CL234" s="33">
        <f t="shared" si="217"/>
        <v>238</v>
      </c>
      <c r="CM234" s="33">
        <f t="shared" si="217"/>
        <v>59</v>
      </c>
      <c r="CN234" s="33">
        <f t="shared" si="217"/>
        <v>59</v>
      </c>
      <c r="CO234" s="33">
        <f t="shared" si="217"/>
        <v>60</v>
      </c>
      <c r="CP234" s="33">
        <f t="shared" si="217"/>
        <v>60</v>
      </c>
    </row>
    <row r="235" spans="1:94" ht="32.25" hidden="1" customHeight="1" x14ac:dyDescent="0.2">
      <c r="A235" s="30" t="str">
        <f t="shared" si="199"/>
        <v>67105801</v>
      </c>
      <c r="B235" s="92"/>
      <c r="C235" s="92"/>
      <c r="D235" s="92"/>
      <c r="E235" s="92"/>
      <c r="F235" s="92"/>
      <c r="G235" s="93"/>
      <c r="H235" s="70">
        <v>5801</v>
      </c>
      <c r="I235" s="32" t="s">
        <v>328</v>
      </c>
      <c r="J235" s="33">
        <f t="shared" ref="J235:AO235" si="218">J236+J237+J238</f>
        <v>0</v>
      </c>
      <c r="K235" s="33">
        <f t="shared" si="218"/>
        <v>220</v>
      </c>
      <c r="L235" s="33">
        <f t="shared" si="218"/>
        <v>55</v>
      </c>
      <c r="M235" s="33">
        <f t="shared" si="218"/>
        <v>55</v>
      </c>
      <c r="N235" s="33">
        <f t="shared" si="218"/>
        <v>55</v>
      </c>
      <c r="O235" s="33">
        <f t="shared" si="218"/>
        <v>55</v>
      </c>
      <c r="P235" s="33">
        <f t="shared" si="218"/>
        <v>0</v>
      </c>
      <c r="Q235" s="33">
        <f t="shared" si="218"/>
        <v>0</v>
      </c>
      <c r="R235" s="33">
        <f t="shared" si="218"/>
        <v>0</v>
      </c>
      <c r="S235" s="33">
        <f t="shared" si="218"/>
        <v>0</v>
      </c>
      <c r="T235" s="33">
        <f t="shared" si="218"/>
        <v>0</v>
      </c>
      <c r="U235" s="33">
        <f t="shared" si="218"/>
        <v>0</v>
      </c>
      <c r="V235" s="33">
        <f t="shared" si="218"/>
        <v>0</v>
      </c>
      <c r="W235" s="33">
        <f t="shared" si="218"/>
        <v>0</v>
      </c>
      <c r="X235" s="33">
        <f t="shared" si="218"/>
        <v>0</v>
      </c>
      <c r="Y235" s="33">
        <f t="shared" si="218"/>
        <v>0</v>
      </c>
      <c r="Z235" s="33">
        <f t="shared" si="218"/>
        <v>0</v>
      </c>
      <c r="AA235" s="33">
        <f t="shared" si="218"/>
        <v>220</v>
      </c>
      <c r="AB235" s="33">
        <f t="shared" si="218"/>
        <v>55</v>
      </c>
      <c r="AC235" s="33">
        <f t="shared" si="218"/>
        <v>55</v>
      </c>
      <c r="AD235" s="33">
        <f t="shared" si="218"/>
        <v>55</v>
      </c>
      <c r="AE235" s="33">
        <f t="shared" si="218"/>
        <v>55</v>
      </c>
      <c r="AF235" s="33">
        <f t="shared" si="218"/>
        <v>0</v>
      </c>
      <c r="AG235" s="33">
        <f t="shared" si="218"/>
        <v>0</v>
      </c>
      <c r="AH235" s="33">
        <f t="shared" si="218"/>
        <v>0</v>
      </c>
      <c r="AI235" s="33">
        <f t="shared" si="218"/>
        <v>0</v>
      </c>
      <c r="AJ235" s="33">
        <f t="shared" si="218"/>
        <v>0</v>
      </c>
      <c r="AK235" s="33">
        <f t="shared" si="218"/>
        <v>0</v>
      </c>
      <c r="AL235" s="33">
        <f t="shared" si="218"/>
        <v>0</v>
      </c>
      <c r="AM235" s="33">
        <f t="shared" si="218"/>
        <v>0</v>
      </c>
      <c r="AN235" s="33">
        <f t="shared" si="218"/>
        <v>0</v>
      </c>
      <c r="AO235" s="33">
        <f t="shared" si="218"/>
        <v>0</v>
      </c>
      <c r="AP235" s="33">
        <f t="shared" ref="AP235:BU235" si="219">AP236+AP237+AP238</f>
        <v>220</v>
      </c>
      <c r="AQ235" s="33">
        <f t="shared" si="219"/>
        <v>55</v>
      </c>
      <c r="AR235" s="33">
        <f t="shared" si="219"/>
        <v>55</v>
      </c>
      <c r="AS235" s="33">
        <f t="shared" si="219"/>
        <v>55</v>
      </c>
      <c r="AT235" s="33">
        <f t="shared" si="219"/>
        <v>55</v>
      </c>
      <c r="AU235" s="33">
        <f t="shared" si="219"/>
        <v>0</v>
      </c>
      <c r="AV235" s="33">
        <f t="shared" si="219"/>
        <v>0</v>
      </c>
      <c r="AW235" s="33">
        <f t="shared" si="219"/>
        <v>0</v>
      </c>
      <c r="AX235" s="33">
        <f t="shared" si="219"/>
        <v>0</v>
      </c>
      <c r="AY235" s="33">
        <f t="shared" si="219"/>
        <v>0</v>
      </c>
      <c r="AZ235" s="33">
        <f t="shared" si="219"/>
        <v>0</v>
      </c>
      <c r="BA235" s="33">
        <f t="shared" si="219"/>
        <v>0</v>
      </c>
      <c r="BB235" s="33">
        <f t="shared" si="219"/>
        <v>0</v>
      </c>
      <c r="BC235" s="33">
        <f t="shared" si="219"/>
        <v>0</v>
      </c>
      <c r="BD235" s="33">
        <f t="shared" si="219"/>
        <v>0</v>
      </c>
      <c r="BE235" s="33">
        <f t="shared" si="219"/>
        <v>220</v>
      </c>
      <c r="BF235" s="33">
        <f t="shared" si="219"/>
        <v>55</v>
      </c>
      <c r="BG235" s="33">
        <f t="shared" si="219"/>
        <v>55</v>
      </c>
      <c r="BH235" s="33">
        <f t="shared" si="219"/>
        <v>55</v>
      </c>
      <c r="BI235" s="33">
        <f t="shared" si="219"/>
        <v>55</v>
      </c>
      <c r="BJ235" s="33">
        <f t="shared" si="219"/>
        <v>0</v>
      </c>
      <c r="BK235" s="33">
        <f t="shared" si="219"/>
        <v>0</v>
      </c>
      <c r="BL235" s="33">
        <f t="shared" si="219"/>
        <v>0</v>
      </c>
      <c r="BM235" s="33">
        <f t="shared" si="219"/>
        <v>0</v>
      </c>
      <c r="BN235" s="33">
        <f t="shared" si="219"/>
        <v>0</v>
      </c>
      <c r="BO235" s="33">
        <f t="shared" si="219"/>
        <v>0</v>
      </c>
      <c r="BP235" s="33">
        <f t="shared" si="219"/>
        <v>0</v>
      </c>
      <c r="BQ235" s="33">
        <f t="shared" si="219"/>
        <v>0</v>
      </c>
      <c r="BR235" s="33">
        <f t="shared" si="219"/>
        <v>220</v>
      </c>
      <c r="BS235" s="33">
        <f t="shared" si="219"/>
        <v>55</v>
      </c>
      <c r="BT235" s="33">
        <f t="shared" si="219"/>
        <v>55</v>
      </c>
      <c r="BU235" s="33">
        <f t="shared" si="219"/>
        <v>55</v>
      </c>
      <c r="BV235" s="33">
        <f t="shared" ref="BV235:CP235" si="220">BV236+BV237+BV238</f>
        <v>55</v>
      </c>
      <c r="BW235" s="33">
        <f t="shared" si="220"/>
        <v>0</v>
      </c>
      <c r="BX235" s="33">
        <f t="shared" si="220"/>
        <v>0</v>
      </c>
      <c r="BY235" s="33">
        <f t="shared" si="220"/>
        <v>0</v>
      </c>
      <c r="BZ235" s="33">
        <f t="shared" si="220"/>
        <v>0</v>
      </c>
      <c r="CA235" s="33">
        <f t="shared" si="220"/>
        <v>0</v>
      </c>
      <c r="CB235" s="33">
        <f t="shared" si="220"/>
        <v>220</v>
      </c>
      <c r="CC235" s="33">
        <f t="shared" si="220"/>
        <v>55</v>
      </c>
      <c r="CD235" s="33">
        <f t="shared" si="220"/>
        <v>55</v>
      </c>
      <c r="CE235" s="33">
        <f t="shared" si="220"/>
        <v>55</v>
      </c>
      <c r="CF235" s="33">
        <f t="shared" si="220"/>
        <v>55</v>
      </c>
      <c r="CG235" s="33">
        <f t="shared" si="220"/>
        <v>0</v>
      </c>
      <c r="CH235" s="33">
        <f t="shared" si="220"/>
        <v>0</v>
      </c>
      <c r="CI235" s="33">
        <f t="shared" si="220"/>
        <v>0</v>
      </c>
      <c r="CJ235" s="33">
        <f t="shared" si="220"/>
        <v>0</v>
      </c>
      <c r="CK235" s="33">
        <f t="shared" si="220"/>
        <v>0</v>
      </c>
      <c r="CL235" s="33">
        <f t="shared" si="220"/>
        <v>220</v>
      </c>
      <c r="CM235" s="33">
        <f t="shared" si="220"/>
        <v>55</v>
      </c>
      <c r="CN235" s="33">
        <f t="shared" si="220"/>
        <v>55</v>
      </c>
      <c r="CO235" s="33">
        <f t="shared" si="220"/>
        <v>55</v>
      </c>
      <c r="CP235" s="33">
        <f t="shared" si="220"/>
        <v>55</v>
      </c>
    </row>
    <row r="236" spans="1:94" ht="18" hidden="1" customHeight="1" x14ac:dyDescent="0.2">
      <c r="A236" s="30" t="str">
        <f t="shared" si="199"/>
        <v>6710580101</v>
      </c>
      <c r="B236" s="92"/>
      <c r="C236" s="92"/>
      <c r="D236" s="92"/>
      <c r="E236" s="92"/>
      <c r="F236" s="92"/>
      <c r="G236" s="93"/>
      <c r="H236" s="68">
        <v>580101</v>
      </c>
      <c r="I236" s="113" t="s">
        <v>252</v>
      </c>
      <c r="J236" s="42">
        <v>0</v>
      </c>
      <c r="K236" s="42">
        <v>33</v>
      </c>
      <c r="L236" s="42">
        <v>8</v>
      </c>
      <c r="M236" s="42">
        <v>8</v>
      </c>
      <c r="N236" s="42">
        <v>8</v>
      </c>
      <c r="O236" s="42">
        <v>9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33</v>
      </c>
      <c r="AB236" s="42">
        <v>8</v>
      </c>
      <c r="AC236" s="42">
        <v>8</v>
      </c>
      <c r="AD236" s="42">
        <v>8</v>
      </c>
      <c r="AE236" s="42">
        <v>9</v>
      </c>
      <c r="AF236" s="42">
        <v>0</v>
      </c>
      <c r="AG236" s="42">
        <v>0</v>
      </c>
      <c r="AH236" s="42">
        <v>0</v>
      </c>
      <c r="AI236" s="42">
        <v>0</v>
      </c>
      <c r="AJ236" s="42">
        <v>0</v>
      </c>
      <c r="AK236" s="42">
        <v>0</v>
      </c>
      <c r="AL236" s="42">
        <v>0</v>
      </c>
      <c r="AM236" s="42">
        <v>0</v>
      </c>
      <c r="AN236" s="42">
        <v>0</v>
      </c>
      <c r="AO236" s="42">
        <v>0</v>
      </c>
      <c r="AP236" s="42">
        <v>33</v>
      </c>
      <c r="AQ236" s="42">
        <v>8</v>
      </c>
      <c r="AR236" s="42">
        <v>8</v>
      </c>
      <c r="AS236" s="42">
        <v>8</v>
      </c>
      <c r="AT236" s="42">
        <v>9</v>
      </c>
      <c r="AU236" s="42">
        <v>0</v>
      </c>
      <c r="AV236" s="42">
        <v>0</v>
      </c>
      <c r="AW236" s="42">
        <v>0</v>
      </c>
      <c r="AX236" s="42">
        <v>0</v>
      </c>
      <c r="AY236" s="42">
        <v>0</v>
      </c>
      <c r="AZ236" s="42">
        <v>0</v>
      </c>
      <c r="BA236" s="42">
        <v>0</v>
      </c>
      <c r="BB236" s="42">
        <v>0</v>
      </c>
      <c r="BC236" s="42">
        <v>0</v>
      </c>
      <c r="BD236" s="42">
        <v>0</v>
      </c>
      <c r="BE236" s="42">
        <v>33</v>
      </c>
      <c r="BF236" s="42">
        <v>8</v>
      </c>
      <c r="BG236" s="42">
        <v>8</v>
      </c>
      <c r="BH236" s="42">
        <v>8</v>
      </c>
      <c r="BI236" s="42">
        <v>9</v>
      </c>
      <c r="BJ236" s="42">
        <v>0</v>
      </c>
      <c r="BK236" s="42">
        <v>0</v>
      </c>
      <c r="BL236" s="42">
        <v>0</v>
      </c>
      <c r="BM236" s="42">
        <v>0</v>
      </c>
      <c r="BN236" s="42">
        <v>0</v>
      </c>
      <c r="BO236" s="42">
        <v>0</v>
      </c>
      <c r="BP236" s="42">
        <v>0</v>
      </c>
      <c r="BQ236" s="42">
        <v>0</v>
      </c>
      <c r="BR236" s="42">
        <v>33</v>
      </c>
      <c r="BS236" s="42">
        <v>8</v>
      </c>
      <c r="BT236" s="42">
        <v>8</v>
      </c>
      <c r="BU236" s="42">
        <v>8</v>
      </c>
      <c r="BV236" s="42">
        <v>9</v>
      </c>
      <c r="BW236" s="42">
        <v>0</v>
      </c>
      <c r="BX236" s="42">
        <v>0</v>
      </c>
      <c r="BY236" s="42">
        <v>0</v>
      </c>
      <c r="BZ236" s="42">
        <v>0</v>
      </c>
      <c r="CA236" s="42">
        <v>0</v>
      </c>
      <c r="CB236" s="42">
        <v>33</v>
      </c>
      <c r="CC236" s="42">
        <v>8</v>
      </c>
      <c r="CD236" s="42">
        <v>8</v>
      </c>
      <c r="CE236" s="42">
        <v>8</v>
      </c>
      <c r="CF236" s="42">
        <v>9</v>
      </c>
      <c r="CG236" s="42">
        <v>0</v>
      </c>
      <c r="CH236" s="42">
        <v>0</v>
      </c>
      <c r="CI236" s="42">
        <v>0</v>
      </c>
      <c r="CJ236" s="42">
        <v>0</v>
      </c>
      <c r="CK236" s="42">
        <v>0</v>
      </c>
      <c r="CL236" s="42">
        <v>33</v>
      </c>
      <c r="CM236" s="42">
        <v>8</v>
      </c>
      <c r="CN236" s="42">
        <v>8</v>
      </c>
      <c r="CO236" s="42">
        <v>8</v>
      </c>
      <c r="CP236" s="42">
        <v>9</v>
      </c>
    </row>
    <row r="237" spans="1:94" ht="18.75" hidden="1" customHeight="1" x14ac:dyDescent="0.2">
      <c r="A237" s="30" t="str">
        <f t="shared" si="199"/>
        <v>6710580102</v>
      </c>
      <c r="B237" s="92"/>
      <c r="C237" s="92"/>
      <c r="D237" s="92"/>
      <c r="E237" s="92"/>
      <c r="F237" s="92"/>
      <c r="G237" s="93"/>
      <c r="H237" s="68">
        <v>580102</v>
      </c>
      <c r="I237" s="113" t="s">
        <v>250</v>
      </c>
      <c r="J237" s="42">
        <v>0</v>
      </c>
      <c r="K237" s="42">
        <v>187</v>
      </c>
      <c r="L237" s="42">
        <v>47</v>
      </c>
      <c r="M237" s="42">
        <v>47</v>
      </c>
      <c r="N237" s="42">
        <v>47</v>
      </c>
      <c r="O237" s="42">
        <v>46</v>
      </c>
      <c r="P237" s="42">
        <v>0</v>
      </c>
      <c r="Q237" s="42">
        <v>0</v>
      </c>
      <c r="R237" s="42">
        <v>0</v>
      </c>
      <c r="S237" s="42">
        <v>0</v>
      </c>
      <c r="T237" s="42">
        <v>0</v>
      </c>
      <c r="U237" s="42">
        <v>0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187</v>
      </c>
      <c r="AB237" s="42">
        <v>47</v>
      </c>
      <c r="AC237" s="42">
        <v>47</v>
      </c>
      <c r="AD237" s="42">
        <v>47</v>
      </c>
      <c r="AE237" s="42">
        <v>46</v>
      </c>
      <c r="AF237" s="42">
        <v>0</v>
      </c>
      <c r="AG237" s="42">
        <v>0</v>
      </c>
      <c r="AH237" s="42">
        <v>0</v>
      </c>
      <c r="AI237" s="42">
        <v>0</v>
      </c>
      <c r="AJ237" s="42">
        <v>0</v>
      </c>
      <c r="AK237" s="42">
        <v>0</v>
      </c>
      <c r="AL237" s="42">
        <v>0</v>
      </c>
      <c r="AM237" s="42">
        <v>0</v>
      </c>
      <c r="AN237" s="42">
        <v>0</v>
      </c>
      <c r="AO237" s="42">
        <v>0</v>
      </c>
      <c r="AP237" s="42">
        <v>187</v>
      </c>
      <c r="AQ237" s="42">
        <v>47</v>
      </c>
      <c r="AR237" s="42">
        <v>47</v>
      </c>
      <c r="AS237" s="42">
        <v>47</v>
      </c>
      <c r="AT237" s="42">
        <v>46</v>
      </c>
      <c r="AU237" s="42">
        <v>0</v>
      </c>
      <c r="AV237" s="42">
        <v>0</v>
      </c>
      <c r="AW237" s="42">
        <v>0</v>
      </c>
      <c r="AX237" s="42">
        <v>0</v>
      </c>
      <c r="AY237" s="42">
        <v>0</v>
      </c>
      <c r="AZ237" s="42">
        <v>0</v>
      </c>
      <c r="BA237" s="42">
        <v>0</v>
      </c>
      <c r="BB237" s="42">
        <v>0</v>
      </c>
      <c r="BC237" s="42">
        <v>0</v>
      </c>
      <c r="BD237" s="42">
        <v>0</v>
      </c>
      <c r="BE237" s="42">
        <v>187</v>
      </c>
      <c r="BF237" s="42">
        <v>47</v>
      </c>
      <c r="BG237" s="42">
        <v>47</v>
      </c>
      <c r="BH237" s="42">
        <v>47</v>
      </c>
      <c r="BI237" s="42">
        <v>46</v>
      </c>
      <c r="BJ237" s="42">
        <v>0</v>
      </c>
      <c r="BK237" s="42">
        <v>0</v>
      </c>
      <c r="BL237" s="42">
        <v>0</v>
      </c>
      <c r="BM237" s="42">
        <v>0</v>
      </c>
      <c r="BN237" s="42">
        <v>0</v>
      </c>
      <c r="BO237" s="42">
        <v>0</v>
      </c>
      <c r="BP237" s="42">
        <v>0</v>
      </c>
      <c r="BQ237" s="42">
        <v>0</v>
      </c>
      <c r="BR237" s="42">
        <v>187</v>
      </c>
      <c r="BS237" s="42">
        <v>47</v>
      </c>
      <c r="BT237" s="42">
        <v>47</v>
      </c>
      <c r="BU237" s="42">
        <v>47</v>
      </c>
      <c r="BV237" s="42">
        <v>46</v>
      </c>
      <c r="BW237" s="42">
        <v>0</v>
      </c>
      <c r="BX237" s="42">
        <v>0</v>
      </c>
      <c r="BY237" s="42">
        <v>0</v>
      </c>
      <c r="BZ237" s="42">
        <v>0</v>
      </c>
      <c r="CA237" s="42">
        <v>0</v>
      </c>
      <c r="CB237" s="42">
        <v>187</v>
      </c>
      <c r="CC237" s="42">
        <v>47</v>
      </c>
      <c r="CD237" s="42">
        <v>47</v>
      </c>
      <c r="CE237" s="42">
        <v>47</v>
      </c>
      <c r="CF237" s="42">
        <v>46</v>
      </c>
      <c r="CG237" s="42">
        <v>0</v>
      </c>
      <c r="CH237" s="42">
        <v>0</v>
      </c>
      <c r="CI237" s="42">
        <v>0</v>
      </c>
      <c r="CJ237" s="42">
        <v>0</v>
      </c>
      <c r="CK237" s="42">
        <v>0</v>
      </c>
      <c r="CL237" s="42">
        <v>187</v>
      </c>
      <c r="CM237" s="42">
        <v>47</v>
      </c>
      <c r="CN237" s="42">
        <v>47</v>
      </c>
      <c r="CO237" s="42">
        <v>47</v>
      </c>
      <c r="CP237" s="42">
        <v>46</v>
      </c>
    </row>
    <row r="238" spans="1:94" ht="16.5" hidden="1" customHeight="1" x14ac:dyDescent="0.2">
      <c r="A238" s="30" t="str">
        <f t="shared" si="199"/>
        <v>6710580103</v>
      </c>
      <c r="B238" s="92"/>
      <c r="C238" s="92"/>
      <c r="D238" s="92"/>
      <c r="E238" s="92"/>
      <c r="F238" s="92"/>
      <c r="G238" s="93"/>
      <c r="H238" s="68">
        <v>580103</v>
      </c>
      <c r="I238" s="113" t="s">
        <v>253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  <c r="P238" s="42">
        <v>0</v>
      </c>
      <c r="Q238" s="42">
        <v>0</v>
      </c>
      <c r="R238" s="42">
        <v>0</v>
      </c>
      <c r="S238" s="42">
        <v>0</v>
      </c>
      <c r="T238" s="42">
        <v>0</v>
      </c>
      <c r="U238" s="42">
        <v>0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0</v>
      </c>
      <c r="AB238" s="42">
        <v>0</v>
      </c>
      <c r="AC238" s="42">
        <v>0</v>
      </c>
      <c r="AD238" s="42">
        <v>0</v>
      </c>
      <c r="AE238" s="42">
        <v>0</v>
      </c>
      <c r="AF238" s="42">
        <v>0</v>
      </c>
      <c r="AG238" s="42">
        <v>0</v>
      </c>
      <c r="AH238" s="42">
        <v>0</v>
      </c>
      <c r="AI238" s="42">
        <v>0</v>
      </c>
      <c r="AJ238" s="42">
        <v>0</v>
      </c>
      <c r="AK238" s="42">
        <v>0</v>
      </c>
      <c r="AL238" s="42">
        <v>0</v>
      </c>
      <c r="AM238" s="42">
        <v>0</v>
      </c>
      <c r="AN238" s="42">
        <v>0</v>
      </c>
      <c r="AO238" s="42">
        <v>0</v>
      </c>
      <c r="AP238" s="42">
        <v>0</v>
      </c>
      <c r="AQ238" s="42">
        <v>0</v>
      </c>
      <c r="AR238" s="42">
        <v>0</v>
      </c>
      <c r="AS238" s="42">
        <v>0</v>
      </c>
      <c r="AT238" s="42">
        <v>0</v>
      </c>
      <c r="AU238" s="42">
        <v>0</v>
      </c>
      <c r="AV238" s="42">
        <v>0</v>
      </c>
      <c r="AW238" s="42">
        <v>0</v>
      </c>
      <c r="AX238" s="42">
        <v>0</v>
      </c>
      <c r="AY238" s="42">
        <v>0</v>
      </c>
      <c r="AZ238" s="42">
        <v>0</v>
      </c>
      <c r="BA238" s="42">
        <v>0</v>
      </c>
      <c r="BB238" s="42">
        <v>0</v>
      </c>
      <c r="BC238" s="42">
        <v>0</v>
      </c>
      <c r="BD238" s="42">
        <v>0</v>
      </c>
      <c r="BE238" s="42">
        <v>0</v>
      </c>
      <c r="BF238" s="42">
        <v>0</v>
      </c>
      <c r="BG238" s="42">
        <v>0</v>
      </c>
      <c r="BH238" s="42">
        <v>0</v>
      </c>
      <c r="BI238" s="42">
        <v>0</v>
      </c>
      <c r="BJ238" s="42">
        <v>0</v>
      </c>
      <c r="BK238" s="42">
        <v>0</v>
      </c>
      <c r="BL238" s="42">
        <v>0</v>
      </c>
      <c r="BM238" s="42">
        <v>0</v>
      </c>
      <c r="BN238" s="42">
        <v>0</v>
      </c>
      <c r="BO238" s="42">
        <v>0</v>
      </c>
      <c r="BP238" s="42">
        <v>0</v>
      </c>
      <c r="BQ238" s="42">
        <v>0</v>
      </c>
      <c r="BR238" s="42">
        <v>0</v>
      </c>
      <c r="BS238" s="42">
        <v>0</v>
      </c>
      <c r="BT238" s="42">
        <v>0</v>
      </c>
      <c r="BU238" s="42">
        <v>0</v>
      </c>
      <c r="BV238" s="42">
        <v>0</v>
      </c>
      <c r="BW238" s="42">
        <v>0</v>
      </c>
      <c r="BX238" s="42">
        <v>0</v>
      </c>
      <c r="BY238" s="42">
        <v>0</v>
      </c>
      <c r="BZ238" s="42">
        <v>0</v>
      </c>
      <c r="CA238" s="42">
        <v>0</v>
      </c>
      <c r="CB238" s="42">
        <v>0</v>
      </c>
      <c r="CC238" s="42">
        <v>0</v>
      </c>
      <c r="CD238" s="42">
        <v>0</v>
      </c>
      <c r="CE238" s="42">
        <v>0</v>
      </c>
      <c r="CF238" s="42">
        <v>0</v>
      </c>
      <c r="CG238" s="42">
        <v>0</v>
      </c>
      <c r="CH238" s="42">
        <v>0</v>
      </c>
      <c r="CI238" s="42">
        <v>0</v>
      </c>
      <c r="CJ238" s="42">
        <v>0</v>
      </c>
      <c r="CK238" s="42">
        <v>0</v>
      </c>
      <c r="CL238" s="42">
        <v>0</v>
      </c>
      <c r="CM238" s="42">
        <v>0</v>
      </c>
      <c r="CN238" s="42">
        <v>0</v>
      </c>
      <c r="CO238" s="42">
        <v>0</v>
      </c>
      <c r="CP238" s="42">
        <v>0</v>
      </c>
    </row>
    <row r="239" spans="1:94" s="36" customFormat="1" ht="15" hidden="1" customHeight="1" x14ac:dyDescent="0.2">
      <c r="A239" s="30" t="str">
        <f t="shared" si="199"/>
        <v>67105816</v>
      </c>
      <c r="B239" s="92"/>
      <c r="C239" s="92"/>
      <c r="D239" s="92"/>
      <c r="E239" s="92"/>
      <c r="F239" s="92"/>
      <c r="G239" s="92"/>
      <c r="H239" s="70">
        <v>5816</v>
      </c>
      <c r="I239" s="114" t="s">
        <v>87</v>
      </c>
      <c r="J239" s="33"/>
      <c r="K239" s="33">
        <f t="shared" ref="K239:AP239" si="221">K240+K241+K242</f>
        <v>18</v>
      </c>
      <c r="L239" s="33">
        <f t="shared" si="221"/>
        <v>4</v>
      </c>
      <c r="M239" s="33">
        <f t="shared" si="221"/>
        <v>4</v>
      </c>
      <c r="N239" s="33">
        <f t="shared" si="221"/>
        <v>5</v>
      </c>
      <c r="O239" s="33">
        <f t="shared" si="221"/>
        <v>5</v>
      </c>
      <c r="P239" s="33">
        <f t="shared" si="221"/>
        <v>0</v>
      </c>
      <c r="Q239" s="33">
        <f t="shared" si="221"/>
        <v>0</v>
      </c>
      <c r="R239" s="33">
        <f t="shared" si="221"/>
        <v>0</v>
      </c>
      <c r="S239" s="33">
        <f t="shared" si="221"/>
        <v>0</v>
      </c>
      <c r="T239" s="33">
        <f t="shared" si="221"/>
        <v>0</v>
      </c>
      <c r="U239" s="33">
        <f t="shared" si="221"/>
        <v>0</v>
      </c>
      <c r="V239" s="33">
        <f t="shared" si="221"/>
        <v>0</v>
      </c>
      <c r="W239" s="33">
        <f t="shared" si="221"/>
        <v>0</v>
      </c>
      <c r="X239" s="33">
        <f t="shared" si="221"/>
        <v>0</v>
      </c>
      <c r="Y239" s="33">
        <f t="shared" si="221"/>
        <v>0</v>
      </c>
      <c r="Z239" s="33">
        <f t="shared" si="221"/>
        <v>0</v>
      </c>
      <c r="AA239" s="33">
        <f t="shared" si="221"/>
        <v>18</v>
      </c>
      <c r="AB239" s="33">
        <f t="shared" si="221"/>
        <v>4</v>
      </c>
      <c r="AC239" s="33">
        <f t="shared" si="221"/>
        <v>4</v>
      </c>
      <c r="AD239" s="33">
        <f t="shared" si="221"/>
        <v>5</v>
      </c>
      <c r="AE239" s="33">
        <f t="shared" si="221"/>
        <v>5</v>
      </c>
      <c r="AF239" s="33">
        <f t="shared" si="221"/>
        <v>0</v>
      </c>
      <c r="AG239" s="33">
        <f t="shared" si="221"/>
        <v>0</v>
      </c>
      <c r="AH239" s="33">
        <f t="shared" si="221"/>
        <v>0</v>
      </c>
      <c r="AI239" s="33">
        <f t="shared" si="221"/>
        <v>0</v>
      </c>
      <c r="AJ239" s="33">
        <f t="shared" si="221"/>
        <v>0</v>
      </c>
      <c r="AK239" s="33">
        <f t="shared" si="221"/>
        <v>0</v>
      </c>
      <c r="AL239" s="33">
        <f t="shared" si="221"/>
        <v>0</v>
      </c>
      <c r="AM239" s="33">
        <f t="shared" si="221"/>
        <v>0</v>
      </c>
      <c r="AN239" s="33">
        <f t="shared" si="221"/>
        <v>0</v>
      </c>
      <c r="AO239" s="33">
        <f t="shared" si="221"/>
        <v>0</v>
      </c>
      <c r="AP239" s="33">
        <f t="shared" si="221"/>
        <v>18</v>
      </c>
      <c r="AQ239" s="33">
        <f t="shared" ref="AQ239:BV239" si="222">AQ240+AQ241+AQ242</f>
        <v>4</v>
      </c>
      <c r="AR239" s="33">
        <f t="shared" si="222"/>
        <v>4</v>
      </c>
      <c r="AS239" s="33">
        <f t="shared" si="222"/>
        <v>5</v>
      </c>
      <c r="AT239" s="33">
        <f t="shared" si="222"/>
        <v>5</v>
      </c>
      <c r="AU239" s="33">
        <f t="shared" si="222"/>
        <v>0</v>
      </c>
      <c r="AV239" s="33">
        <f t="shared" si="222"/>
        <v>0</v>
      </c>
      <c r="AW239" s="33">
        <f t="shared" si="222"/>
        <v>0</v>
      </c>
      <c r="AX239" s="33">
        <f t="shared" si="222"/>
        <v>0</v>
      </c>
      <c r="AY239" s="33">
        <f t="shared" si="222"/>
        <v>0</v>
      </c>
      <c r="AZ239" s="33">
        <f t="shared" si="222"/>
        <v>0</v>
      </c>
      <c r="BA239" s="33">
        <f t="shared" si="222"/>
        <v>0</v>
      </c>
      <c r="BB239" s="33">
        <f t="shared" si="222"/>
        <v>0</v>
      </c>
      <c r="BC239" s="33">
        <f t="shared" si="222"/>
        <v>0</v>
      </c>
      <c r="BD239" s="33">
        <f t="shared" si="222"/>
        <v>0</v>
      </c>
      <c r="BE239" s="33">
        <f t="shared" si="222"/>
        <v>18</v>
      </c>
      <c r="BF239" s="33">
        <f t="shared" si="222"/>
        <v>4</v>
      </c>
      <c r="BG239" s="33">
        <f t="shared" si="222"/>
        <v>4</v>
      </c>
      <c r="BH239" s="33">
        <f t="shared" si="222"/>
        <v>5</v>
      </c>
      <c r="BI239" s="33">
        <f t="shared" si="222"/>
        <v>5</v>
      </c>
      <c r="BJ239" s="33">
        <f t="shared" si="222"/>
        <v>0</v>
      </c>
      <c r="BK239" s="33">
        <f t="shared" si="222"/>
        <v>0</v>
      </c>
      <c r="BL239" s="33">
        <f t="shared" si="222"/>
        <v>0</v>
      </c>
      <c r="BM239" s="33">
        <f t="shared" si="222"/>
        <v>0</v>
      </c>
      <c r="BN239" s="33">
        <f t="shared" si="222"/>
        <v>0</v>
      </c>
      <c r="BO239" s="33">
        <f t="shared" si="222"/>
        <v>0</v>
      </c>
      <c r="BP239" s="33">
        <f t="shared" si="222"/>
        <v>0</v>
      </c>
      <c r="BQ239" s="33">
        <f t="shared" si="222"/>
        <v>0</v>
      </c>
      <c r="BR239" s="33">
        <f t="shared" si="222"/>
        <v>18</v>
      </c>
      <c r="BS239" s="33">
        <f t="shared" si="222"/>
        <v>4</v>
      </c>
      <c r="BT239" s="33">
        <f t="shared" si="222"/>
        <v>4</v>
      </c>
      <c r="BU239" s="33">
        <f t="shared" si="222"/>
        <v>5</v>
      </c>
      <c r="BV239" s="33">
        <f t="shared" si="222"/>
        <v>5</v>
      </c>
      <c r="BW239" s="33">
        <f t="shared" ref="BW239:CP239" si="223">BW240+BW241+BW242</f>
        <v>0</v>
      </c>
      <c r="BX239" s="33">
        <f t="shared" si="223"/>
        <v>0</v>
      </c>
      <c r="BY239" s="33">
        <f t="shared" si="223"/>
        <v>0</v>
      </c>
      <c r="BZ239" s="33">
        <f t="shared" si="223"/>
        <v>0</v>
      </c>
      <c r="CA239" s="33">
        <f t="shared" si="223"/>
        <v>0</v>
      </c>
      <c r="CB239" s="33">
        <f t="shared" si="223"/>
        <v>18</v>
      </c>
      <c r="CC239" s="33">
        <f t="shared" si="223"/>
        <v>4</v>
      </c>
      <c r="CD239" s="33">
        <f t="shared" si="223"/>
        <v>4</v>
      </c>
      <c r="CE239" s="33">
        <f t="shared" si="223"/>
        <v>5</v>
      </c>
      <c r="CF239" s="33">
        <f t="shared" si="223"/>
        <v>5</v>
      </c>
      <c r="CG239" s="33">
        <f t="shared" si="223"/>
        <v>0</v>
      </c>
      <c r="CH239" s="33">
        <f t="shared" si="223"/>
        <v>0</v>
      </c>
      <c r="CI239" s="33">
        <f t="shared" si="223"/>
        <v>0</v>
      </c>
      <c r="CJ239" s="33">
        <f t="shared" si="223"/>
        <v>0</v>
      </c>
      <c r="CK239" s="33">
        <f t="shared" si="223"/>
        <v>0</v>
      </c>
      <c r="CL239" s="33">
        <f t="shared" si="223"/>
        <v>18</v>
      </c>
      <c r="CM239" s="33">
        <f t="shared" si="223"/>
        <v>4</v>
      </c>
      <c r="CN239" s="33">
        <f t="shared" si="223"/>
        <v>4</v>
      </c>
      <c r="CO239" s="33">
        <f t="shared" si="223"/>
        <v>5</v>
      </c>
      <c r="CP239" s="33">
        <f t="shared" si="223"/>
        <v>5</v>
      </c>
    </row>
    <row r="240" spans="1:94" ht="20.25" hidden="1" customHeight="1" x14ac:dyDescent="0.2">
      <c r="A240" s="39" t="str">
        <f t="shared" si="199"/>
        <v>6710581601</v>
      </c>
      <c r="B240" s="92"/>
      <c r="C240" s="92"/>
      <c r="D240" s="92"/>
      <c r="E240" s="92"/>
      <c r="F240" s="92"/>
      <c r="G240" s="93"/>
      <c r="H240" s="68">
        <v>581601</v>
      </c>
      <c r="I240" s="113" t="s">
        <v>252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0</v>
      </c>
      <c r="R240" s="42">
        <v>0</v>
      </c>
      <c r="S240" s="42">
        <v>0</v>
      </c>
      <c r="T240" s="42">
        <v>0</v>
      </c>
      <c r="U240" s="42">
        <v>0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0</v>
      </c>
      <c r="AB240" s="42">
        <v>0</v>
      </c>
      <c r="AC240" s="42">
        <v>0</v>
      </c>
      <c r="AD240" s="42">
        <v>0</v>
      </c>
      <c r="AE240" s="42">
        <v>0</v>
      </c>
      <c r="AF240" s="42">
        <v>0</v>
      </c>
      <c r="AG240" s="42">
        <v>0</v>
      </c>
      <c r="AH240" s="42">
        <v>0</v>
      </c>
      <c r="AI240" s="42">
        <v>0</v>
      </c>
      <c r="AJ240" s="42">
        <v>0</v>
      </c>
      <c r="AK240" s="42">
        <v>0</v>
      </c>
      <c r="AL240" s="42">
        <v>0</v>
      </c>
      <c r="AM240" s="42">
        <v>0</v>
      </c>
      <c r="AN240" s="42">
        <v>0</v>
      </c>
      <c r="AO240" s="42">
        <v>0</v>
      </c>
      <c r="AP240" s="42">
        <v>0</v>
      </c>
      <c r="AQ240" s="42">
        <v>0</v>
      </c>
      <c r="AR240" s="42">
        <v>0</v>
      </c>
      <c r="AS240" s="42">
        <v>0</v>
      </c>
      <c r="AT240" s="42">
        <v>0</v>
      </c>
      <c r="AU240" s="42">
        <v>0</v>
      </c>
      <c r="AV240" s="42">
        <v>0</v>
      </c>
      <c r="AW240" s="42">
        <v>0</v>
      </c>
      <c r="AX240" s="42">
        <v>0</v>
      </c>
      <c r="AY240" s="42">
        <v>0</v>
      </c>
      <c r="AZ240" s="42">
        <v>0</v>
      </c>
      <c r="BA240" s="42">
        <v>0</v>
      </c>
      <c r="BB240" s="42">
        <v>0</v>
      </c>
      <c r="BC240" s="42">
        <v>0</v>
      </c>
      <c r="BD240" s="42">
        <v>0</v>
      </c>
      <c r="BE240" s="42">
        <v>0</v>
      </c>
      <c r="BF240" s="42">
        <v>0</v>
      </c>
      <c r="BG240" s="42">
        <v>0</v>
      </c>
      <c r="BH240" s="42">
        <v>0</v>
      </c>
      <c r="BI240" s="42">
        <v>0</v>
      </c>
      <c r="BJ240" s="42">
        <v>0</v>
      </c>
      <c r="BK240" s="42">
        <v>0</v>
      </c>
      <c r="BL240" s="42">
        <v>0</v>
      </c>
      <c r="BM240" s="42">
        <v>0</v>
      </c>
      <c r="BN240" s="42">
        <v>0</v>
      </c>
      <c r="BO240" s="42">
        <v>0</v>
      </c>
      <c r="BP240" s="42">
        <v>0</v>
      </c>
      <c r="BQ240" s="42">
        <v>0</v>
      </c>
      <c r="BR240" s="42">
        <v>0</v>
      </c>
      <c r="BS240" s="42">
        <v>0</v>
      </c>
      <c r="BT240" s="42">
        <v>0</v>
      </c>
      <c r="BU240" s="42">
        <v>0</v>
      </c>
      <c r="BV240" s="42">
        <v>0</v>
      </c>
      <c r="BW240" s="42">
        <v>0</v>
      </c>
      <c r="BX240" s="42">
        <v>0</v>
      </c>
      <c r="BY240" s="42">
        <v>0</v>
      </c>
      <c r="BZ240" s="42">
        <v>0</v>
      </c>
      <c r="CA240" s="42">
        <v>0</v>
      </c>
      <c r="CB240" s="42">
        <v>0</v>
      </c>
      <c r="CC240" s="42">
        <v>0</v>
      </c>
      <c r="CD240" s="42">
        <v>0</v>
      </c>
      <c r="CE240" s="42">
        <v>0</v>
      </c>
      <c r="CF240" s="42">
        <v>0</v>
      </c>
      <c r="CG240" s="42">
        <v>0</v>
      </c>
      <c r="CH240" s="42">
        <v>0</v>
      </c>
      <c r="CI240" s="42">
        <v>0</v>
      </c>
      <c r="CJ240" s="42">
        <v>0</v>
      </c>
      <c r="CK240" s="42">
        <v>0</v>
      </c>
      <c r="CL240" s="42">
        <v>0</v>
      </c>
      <c r="CM240" s="42">
        <v>0</v>
      </c>
      <c r="CN240" s="42">
        <v>0</v>
      </c>
      <c r="CO240" s="42">
        <v>0</v>
      </c>
      <c r="CP240" s="42">
        <v>0</v>
      </c>
    </row>
    <row r="241" spans="1:94" ht="15" hidden="1" customHeight="1" x14ac:dyDescent="0.2">
      <c r="A241" s="39" t="str">
        <f t="shared" si="199"/>
        <v>6710581602</v>
      </c>
      <c r="B241" s="92"/>
      <c r="C241" s="92"/>
      <c r="D241" s="92"/>
      <c r="E241" s="92"/>
      <c r="F241" s="92"/>
      <c r="G241" s="93"/>
      <c r="H241" s="68">
        <v>581602</v>
      </c>
      <c r="I241" s="113" t="s">
        <v>250</v>
      </c>
      <c r="J241" s="42">
        <v>0</v>
      </c>
      <c r="K241" s="42">
        <v>18</v>
      </c>
      <c r="L241" s="42">
        <v>4</v>
      </c>
      <c r="M241" s="42">
        <v>4</v>
      </c>
      <c r="N241" s="42">
        <v>5</v>
      </c>
      <c r="O241" s="42">
        <v>5</v>
      </c>
      <c r="P241" s="42">
        <v>0</v>
      </c>
      <c r="Q241" s="42">
        <v>0</v>
      </c>
      <c r="R241" s="42">
        <v>0</v>
      </c>
      <c r="S241" s="42">
        <v>0</v>
      </c>
      <c r="T241" s="42">
        <v>0</v>
      </c>
      <c r="U241" s="42">
        <v>0</v>
      </c>
      <c r="V241" s="42">
        <v>0</v>
      </c>
      <c r="W241" s="42">
        <v>0</v>
      </c>
      <c r="X241" s="42">
        <v>0</v>
      </c>
      <c r="Y241" s="42">
        <v>0</v>
      </c>
      <c r="Z241" s="42">
        <v>0</v>
      </c>
      <c r="AA241" s="42">
        <v>18</v>
      </c>
      <c r="AB241" s="42">
        <v>4</v>
      </c>
      <c r="AC241" s="42">
        <v>4</v>
      </c>
      <c r="AD241" s="42">
        <v>5</v>
      </c>
      <c r="AE241" s="42">
        <v>5</v>
      </c>
      <c r="AF241" s="42">
        <v>0</v>
      </c>
      <c r="AG241" s="42">
        <v>0</v>
      </c>
      <c r="AH241" s="42">
        <v>0</v>
      </c>
      <c r="AI241" s="42">
        <v>0</v>
      </c>
      <c r="AJ241" s="42">
        <v>0</v>
      </c>
      <c r="AK241" s="42">
        <v>0</v>
      </c>
      <c r="AL241" s="42">
        <v>0</v>
      </c>
      <c r="AM241" s="42">
        <v>0</v>
      </c>
      <c r="AN241" s="42">
        <v>0</v>
      </c>
      <c r="AO241" s="42">
        <v>0</v>
      </c>
      <c r="AP241" s="42">
        <v>18</v>
      </c>
      <c r="AQ241" s="42">
        <v>4</v>
      </c>
      <c r="AR241" s="42">
        <v>4</v>
      </c>
      <c r="AS241" s="42">
        <v>5</v>
      </c>
      <c r="AT241" s="42">
        <v>5</v>
      </c>
      <c r="AU241" s="42">
        <v>0</v>
      </c>
      <c r="AV241" s="42">
        <v>0</v>
      </c>
      <c r="AW241" s="42">
        <v>0</v>
      </c>
      <c r="AX241" s="42">
        <v>0</v>
      </c>
      <c r="AY241" s="42">
        <v>0</v>
      </c>
      <c r="AZ241" s="42">
        <v>0</v>
      </c>
      <c r="BA241" s="42">
        <v>0</v>
      </c>
      <c r="BB241" s="42">
        <v>0</v>
      </c>
      <c r="BC241" s="42">
        <v>0</v>
      </c>
      <c r="BD241" s="42">
        <v>0</v>
      </c>
      <c r="BE241" s="42">
        <v>18</v>
      </c>
      <c r="BF241" s="42">
        <v>4</v>
      </c>
      <c r="BG241" s="42">
        <v>4</v>
      </c>
      <c r="BH241" s="42">
        <v>5</v>
      </c>
      <c r="BI241" s="42">
        <v>5</v>
      </c>
      <c r="BJ241" s="42">
        <v>0</v>
      </c>
      <c r="BK241" s="42">
        <v>0</v>
      </c>
      <c r="BL241" s="42">
        <v>0</v>
      </c>
      <c r="BM241" s="42">
        <v>0</v>
      </c>
      <c r="BN241" s="42">
        <v>0</v>
      </c>
      <c r="BO241" s="42">
        <v>0</v>
      </c>
      <c r="BP241" s="42">
        <v>0</v>
      </c>
      <c r="BQ241" s="42">
        <v>0</v>
      </c>
      <c r="BR241" s="42">
        <v>18</v>
      </c>
      <c r="BS241" s="42">
        <v>4</v>
      </c>
      <c r="BT241" s="42">
        <v>4</v>
      </c>
      <c r="BU241" s="42">
        <v>5</v>
      </c>
      <c r="BV241" s="42">
        <v>5</v>
      </c>
      <c r="BW241" s="42">
        <v>0</v>
      </c>
      <c r="BX241" s="42">
        <v>0</v>
      </c>
      <c r="BY241" s="42">
        <v>0</v>
      </c>
      <c r="BZ241" s="42">
        <v>0</v>
      </c>
      <c r="CA241" s="42">
        <v>0</v>
      </c>
      <c r="CB241" s="42">
        <v>18</v>
      </c>
      <c r="CC241" s="42">
        <v>4</v>
      </c>
      <c r="CD241" s="42">
        <v>4</v>
      </c>
      <c r="CE241" s="42">
        <v>5</v>
      </c>
      <c r="CF241" s="42">
        <v>5</v>
      </c>
      <c r="CG241" s="42">
        <v>0</v>
      </c>
      <c r="CH241" s="42">
        <v>0</v>
      </c>
      <c r="CI241" s="42">
        <v>0</v>
      </c>
      <c r="CJ241" s="42">
        <v>0</v>
      </c>
      <c r="CK241" s="42">
        <v>0</v>
      </c>
      <c r="CL241" s="42">
        <v>18</v>
      </c>
      <c r="CM241" s="42">
        <v>4</v>
      </c>
      <c r="CN241" s="42">
        <v>4</v>
      </c>
      <c r="CO241" s="42">
        <v>5</v>
      </c>
      <c r="CP241" s="42">
        <v>5</v>
      </c>
    </row>
    <row r="242" spans="1:94" ht="15" hidden="1" customHeight="1" x14ac:dyDescent="0.2">
      <c r="A242" s="39" t="str">
        <f t="shared" si="199"/>
        <v>6710581603</v>
      </c>
      <c r="B242" s="92"/>
      <c r="C242" s="92"/>
      <c r="D242" s="92"/>
      <c r="E242" s="92"/>
      <c r="F242" s="92"/>
      <c r="G242" s="93"/>
      <c r="H242" s="68">
        <v>581603</v>
      </c>
      <c r="I242" s="113" t="s">
        <v>253</v>
      </c>
      <c r="J242" s="42"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2">
        <v>0</v>
      </c>
      <c r="R242" s="42">
        <v>0</v>
      </c>
      <c r="S242" s="42">
        <v>0</v>
      </c>
      <c r="T242" s="42">
        <v>0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0</v>
      </c>
      <c r="AB242" s="42">
        <v>0</v>
      </c>
      <c r="AC242" s="42">
        <v>0</v>
      </c>
      <c r="AD242" s="42">
        <v>0</v>
      </c>
      <c r="AE242" s="42">
        <v>0</v>
      </c>
      <c r="AF242" s="42">
        <v>0</v>
      </c>
      <c r="AG242" s="42">
        <v>0</v>
      </c>
      <c r="AH242" s="42">
        <v>0</v>
      </c>
      <c r="AI242" s="42">
        <v>0</v>
      </c>
      <c r="AJ242" s="42">
        <v>0</v>
      </c>
      <c r="AK242" s="42">
        <v>0</v>
      </c>
      <c r="AL242" s="42">
        <v>0</v>
      </c>
      <c r="AM242" s="42">
        <v>0</v>
      </c>
      <c r="AN242" s="42">
        <v>0</v>
      </c>
      <c r="AO242" s="42">
        <v>0</v>
      </c>
      <c r="AP242" s="42">
        <v>0</v>
      </c>
      <c r="AQ242" s="42">
        <v>0</v>
      </c>
      <c r="AR242" s="42">
        <v>0</v>
      </c>
      <c r="AS242" s="42">
        <v>0</v>
      </c>
      <c r="AT242" s="42">
        <v>0</v>
      </c>
      <c r="AU242" s="42">
        <v>0</v>
      </c>
      <c r="AV242" s="42">
        <v>0</v>
      </c>
      <c r="AW242" s="42">
        <v>0</v>
      </c>
      <c r="AX242" s="42">
        <v>0</v>
      </c>
      <c r="AY242" s="42">
        <v>0</v>
      </c>
      <c r="AZ242" s="42">
        <v>0</v>
      </c>
      <c r="BA242" s="42">
        <v>0</v>
      </c>
      <c r="BB242" s="42">
        <v>0</v>
      </c>
      <c r="BC242" s="42">
        <v>0</v>
      </c>
      <c r="BD242" s="42">
        <v>0</v>
      </c>
      <c r="BE242" s="42">
        <v>0</v>
      </c>
      <c r="BF242" s="42">
        <v>0</v>
      </c>
      <c r="BG242" s="42">
        <v>0</v>
      </c>
      <c r="BH242" s="42">
        <v>0</v>
      </c>
      <c r="BI242" s="42">
        <v>0</v>
      </c>
      <c r="BJ242" s="42">
        <v>0</v>
      </c>
      <c r="BK242" s="42">
        <v>0</v>
      </c>
      <c r="BL242" s="42">
        <v>0</v>
      </c>
      <c r="BM242" s="42">
        <v>0</v>
      </c>
      <c r="BN242" s="42">
        <v>0</v>
      </c>
      <c r="BO242" s="42">
        <v>0</v>
      </c>
      <c r="BP242" s="42">
        <v>0</v>
      </c>
      <c r="BQ242" s="42">
        <v>0</v>
      </c>
      <c r="BR242" s="42">
        <v>0</v>
      </c>
      <c r="BS242" s="42">
        <v>0</v>
      </c>
      <c r="BT242" s="42">
        <v>0</v>
      </c>
      <c r="BU242" s="42">
        <v>0</v>
      </c>
      <c r="BV242" s="42">
        <v>0</v>
      </c>
      <c r="BW242" s="42">
        <v>0</v>
      </c>
      <c r="BX242" s="42">
        <v>0</v>
      </c>
      <c r="BY242" s="42">
        <v>0</v>
      </c>
      <c r="BZ242" s="42">
        <v>0</v>
      </c>
      <c r="CA242" s="42">
        <v>0</v>
      </c>
      <c r="CB242" s="42">
        <v>0</v>
      </c>
      <c r="CC242" s="42">
        <v>0</v>
      </c>
      <c r="CD242" s="42">
        <v>0</v>
      </c>
      <c r="CE242" s="42">
        <v>0</v>
      </c>
      <c r="CF242" s="42">
        <v>0</v>
      </c>
      <c r="CG242" s="42">
        <v>0</v>
      </c>
      <c r="CH242" s="42">
        <v>0</v>
      </c>
      <c r="CI242" s="42">
        <v>0</v>
      </c>
      <c r="CJ242" s="42">
        <v>0</v>
      </c>
      <c r="CK242" s="42">
        <v>0</v>
      </c>
      <c r="CL242" s="42">
        <v>0</v>
      </c>
      <c r="CM242" s="42">
        <v>0</v>
      </c>
      <c r="CN242" s="42">
        <v>0</v>
      </c>
      <c r="CO242" s="42">
        <v>0</v>
      </c>
      <c r="CP242" s="42">
        <v>0</v>
      </c>
    </row>
    <row r="243" spans="1:94" ht="16.5" customHeight="1" x14ac:dyDescent="0.2">
      <c r="A243" s="30" t="str">
        <f t="shared" si="199"/>
        <v>671059</v>
      </c>
      <c r="B243" s="92"/>
      <c r="C243" s="92"/>
      <c r="D243" s="92"/>
      <c r="E243" s="92" t="s">
        <v>105</v>
      </c>
      <c r="F243" s="92"/>
      <c r="G243" s="92"/>
      <c r="H243" s="70">
        <v>59</v>
      </c>
      <c r="I243" s="38" t="s">
        <v>312</v>
      </c>
      <c r="J243" s="33">
        <f t="shared" ref="J243:AL243" si="224">J244+J246</f>
        <v>0</v>
      </c>
      <c r="K243" s="33">
        <f t="shared" si="224"/>
        <v>1775</v>
      </c>
      <c r="L243" s="33">
        <f t="shared" si="224"/>
        <v>193</v>
      </c>
      <c r="M243" s="33">
        <f t="shared" si="224"/>
        <v>778</v>
      </c>
      <c r="N243" s="33">
        <f t="shared" si="224"/>
        <v>404</v>
      </c>
      <c r="O243" s="33">
        <f t="shared" si="224"/>
        <v>400</v>
      </c>
      <c r="P243" s="33">
        <f t="shared" si="224"/>
        <v>16</v>
      </c>
      <c r="Q243" s="33">
        <f t="shared" si="224"/>
        <v>11</v>
      </c>
      <c r="R243" s="33">
        <f t="shared" si="224"/>
        <v>27</v>
      </c>
      <c r="S243" s="33">
        <f t="shared" si="224"/>
        <v>0</v>
      </c>
      <c r="T243" s="33">
        <f t="shared" si="224"/>
        <v>0</v>
      </c>
      <c r="U243" s="33">
        <f t="shared" si="224"/>
        <v>0</v>
      </c>
      <c r="V243" s="33">
        <f t="shared" si="224"/>
        <v>0</v>
      </c>
      <c r="W243" s="33">
        <f t="shared" si="224"/>
        <v>0</v>
      </c>
      <c r="X243" s="33">
        <f t="shared" si="224"/>
        <v>0</v>
      </c>
      <c r="Y243" s="33">
        <f t="shared" si="224"/>
        <v>0</v>
      </c>
      <c r="Z243" s="33">
        <f t="shared" si="224"/>
        <v>0</v>
      </c>
      <c r="AA243" s="33">
        <f t="shared" si="224"/>
        <v>1775</v>
      </c>
      <c r="AB243" s="33">
        <f t="shared" si="224"/>
        <v>193</v>
      </c>
      <c r="AC243" s="33">
        <f t="shared" si="224"/>
        <v>778</v>
      </c>
      <c r="AD243" s="33">
        <f t="shared" si="224"/>
        <v>404</v>
      </c>
      <c r="AE243" s="33">
        <f t="shared" si="224"/>
        <v>400</v>
      </c>
      <c r="AF243" s="33">
        <f t="shared" si="224"/>
        <v>16</v>
      </c>
      <c r="AG243" s="33">
        <f t="shared" si="224"/>
        <v>11</v>
      </c>
      <c r="AH243" s="33">
        <f t="shared" si="224"/>
        <v>27</v>
      </c>
      <c r="AI243" s="33">
        <f t="shared" si="224"/>
        <v>0</v>
      </c>
      <c r="AJ243" s="33">
        <f t="shared" si="224"/>
        <v>0</v>
      </c>
      <c r="AK243" s="33">
        <f t="shared" si="224"/>
        <v>0</v>
      </c>
      <c r="AL243" s="33">
        <f t="shared" si="224"/>
        <v>0</v>
      </c>
      <c r="AM243" s="33"/>
      <c r="AN243" s="33">
        <f>AN244+AN246</f>
        <v>0</v>
      </c>
      <c r="AO243" s="33"/>
      <c r="AP243" s="33">
        <f t="shared" ref="AP243:BA243" si="225">AP244+AP246</f>
        <v>1775</v>
      </c>
      <c r="AQ243" s="33">
        <f t="shared" si="225"/>
        <v>193</v>
      </c>
      <c r="AR243" s="33">
        <f t="shared" si="225"/>
        <v>778</v>
      </c>
      <c r="AS243" s="33">
        <f t="shared" si="225"/>
        <v>404</v>
      </c>
      <c r="AT243" s="33">
        <f t="shared" si="225"/>
        <v>400</v>
      </c>
      <c r="AU243" s="33">
        <f t="shared" si="225"/>
        <v>16</v>
      </c>
      <c r="AV243" s="33">
        <f t="shared" si="225"/>
        <v>11</v>
      </c>
      <c r="AW243" s="33">
        <f t="shared" si="225"/>
        <v>27</v>
      </c>
      <c r="AX243" s="33">
        <f t="shared" si="225"/>
        <v>0</v>
      </c>
      <c r="AY243" s="33">
        <f t="shared" si="225"/>
        <v>0</v>
      </c>
      <c r="AZ243" s="33">
        <f t="shared" si="225"/>
        <v>0</v>
      </c>
      <c r="BA243" s="33">
        <f t="shared" si="225"/>
        <v>0</v>
      </c>
      <c r="BB243" s="33"/>
      <c r="BC243" s="33">
        <f>BC244+BC246</f>
        <v>0</v>
      </c>
      <c r="BD243" s="33"/>
      <c r="BE243" s="33">
        <f t="shared" ref="BE243:CP243" si="226">SUM(BE244:BE246)</f>
        <v>1775</v>
      </c>
      <c r="BF243" s="33">
        <f t="shared" si="226"/>
        <v>193</v>
      </c>
      <c r="BG243" s="33">
        <f t="shared" si="226"/>
        <v>778</v>
      </c>
      <c r="BH243" s="33">
        <f t="shared" si="226"/>
        <v>404</v>
      </c>
      <c r="BI243" s="33">
        <f t="shared" si="226"/>
        <v>400</v>
      </c>
      <c r="BJ243" s="33">
        <f t="shared" si="226"/>
        <v>16</v>
      </c>
      <c r="BK243" s="33">
        <f t="shared" si="226"/>
        <v>11</v>
      </c>
      <c r="BL243" s="33">
        <f t="shared" si="226"/>
        <v>27</v>
      </c>
      <c r="BM243" s="33">
        <f t="shared" si="226"/>
        <v>0</v>
      </c>
      <c r="BN243" s="33">
        <f t="shared" si="226"/>
        <v>0</v>
      </c>
      <c r="BO243" s="33">
        <f t="shared" si="226"/>
        <v>0</v>
      </c>
      <c r="BP243" s="33">
        <f t="shared" si="226"/>
        <v>0</v>
      </c>
      <c r="BQ243" s="33">
        <f t="shared" si="226"/>
        <v>0</v>
      </c>
      <c r="BR243" s="33">
        <f t="shared" si="226"/>
        <v>1775</v>
      </c>
      <c r="BS243" s="33">
        <f t="shared" si="226"/>
        <v>193</v>
      </c>
      <c r="BT243" s="33">
        <f t="shared" si="226"/>
        <v>778</v>
      </c>
      <c r="BU243" s="33">
        <f t="shared" si="226"/>
        <v>404</v>
      </c>
      <c r="BV243" s="33">
        <f t="shared" si="226"/>
        <v>400</v>
      </c>
      <c r="BW243" s="33">
        <f t="shared" si="226"/>
        <v>0</v>
      </c>
      <c r="BX243" s="33">
        <f t="shared" si="226"/>
        <v>0</v>
      </c>
      <c r="BY243" s="33">
        <f t="shared" si="226"/>
        <v>0</v>
      </c>
      <c r="BZ243" s="33">
        <f t="shared" si="226"/>
        <v>0</v>
      </c>
      <c r="CA243" s="33">
        <f t="shared" si="226"/>
        <v>0</v>
      </c>
      <c r="CB243" s="33">
        <f t="shared" si="226"/>
        <v>1775</v>
      </c>
      <c r="CC243" s="33">
        <f t="shared" si="226"/>
        <v>193</v>
      </c>
      <c r="CD243" s="33">
        <f t="shared" si="226"/>
        <v>778</v>
      </c>
      <c r="CE243" s="33">
        <f t="shared" si="226"/>
        <v>404</v>
      </c>
      <c r="CF243" s="33">
        <f t="shared" si="226"/>
        <v>400</v>
      </c>
      <c r="CG243" s="33">
        <f t="shared" si="226"/>
        <v>0</v>
      </c>
      <c r="CH243" s="33">
        <f t="shared" si="226"/>
        <v>0</v>
      </c>
      <c r="CI243" s="33">
        <f t="shared" si="226"/>
        <v>0</v>
      </c>
      <c r="CJ243" s="33">
        <f t="shared" si="226"/>
        <v>0</v>
      </c>
      <c r="CK243" s="33">
        <f t="shared" si="226"/>
        <v>0</v>
      </c>
      <c r="CL243" s="33">
        <f t="shared" si="226"/>
        <v>1775</v>
      </c>
      <c r="CM243" s="33">
        <f t="shared" si="226"/>
        <v>193</v>
      </c>
      <c r="CN243" s="33">
        <f t="shared" si="226"/>
        <v>778</v>
      </c>
      <c r="CO243" s="33">
        <f t="shared" si="226"/>
        <v>404</v>
      </c>
      <c r="CP243" s="33">
        <f t="shared" si="226"/>
        <v>400</v>
      </c>
    </row>
    <row r="244" spans="1:94" ht="18" hidden="1" customHeight="1" x14ac:dyDescent="0.2">
      <c r="A244" s="39" t="str">
        <f t="shared" si="199"/>
        <v>67105901</v>
      </c>
      <c r="B244" s="92"/>
      <c r="C244" s="92"/>
      <c r="D244" s="92"/>
      <c r="E244" s="92"/>
      <c r="F244" s="92" t="s">
        <v>93</v>
      </c>
      <c r="G244" s="93"/>
      <c r="H244" s="48" t="s">
        <v>255</v>
      </c>
      <c r="I244" s="41" t="s">
        <v>256</v>
      </c>
      <c r="J244" s="42">
        <v>0</v>
      </c>
      <c r="K244" s="42">
        <v>25</v>
      </c>
      <c r="L244" s="42">
        <v>0</v>
      </c>
      <c r="M244" s="42">
        <v>10</v>
      </c>
      <c r="N244" s="42">
        <v>10</v>
      </c>
      <c r="O244" s="42">
        <v>5</v>
      </c>
      <c r="P244" s="42">
        <v>0</v>
      </c>
      <c r="Q244" s="42">
        <v>0</v>
      </c>
      <c r="R244" s="42">
        <v>0</v>
      </c>
      <c r="S244" s="42">
        <v>0</v>
      </c>
      <c r="T244" s="42">
        <v>0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25</v>
      </c>
      <c r="AB244" s="42">
        <v>0</v>
      </c>
      <c r="AC244" s="42">
        <v>10</v>
      </c>
      <c r="AD244" s="42">
        <v>10</v>
      </c>
      <c r="AE244" s="42">
        <v>5</v>
      </c>
      <c r="AF244" s="42">
        <v>0</v>
      </c>
      <c r="AG244" s="42">
        <v>0</v>
      </c>
      <c r="AH244" s="42">
        <v>0</v>
      </c>
      <c r="AI244" s="42">
        <v>0</v>
      </c>
      <c r="AJ244" s="42">
        <v>0</v>
      </c>
      <c r="AK244" s="42">
        <v>0</v>
      </c>
      <c r="AL244" s="42">
        <v>0</v>
      </c>
      <c r="AM244" s="42">
        <v>0</v>
      </c>
      <c r="AN244" s="42">
        <v>0</v>
      </c>
      <c r="AO244" s="42">
        <v>0</v>
      </c>
      <c r="AP244" s="42">
        <v>25</v>
      </c>
      <c r="AQ244" s="42">
        <v>0</v>
      </c>
      <c r="AR244" s="42">
        <v>10</v>
      </c>
      <c r="AS244" s="42">
        <v>10</v>
      </c>
      <c r="AT244" s="42">
        <v>5</v>
      </c>
      <c r="AU244" s="42">
        <v>0</v>
      </c>
      <c r="AV244" s="42">
        <v>0</v>
      </c>
      <c r="AW244" s="42">
        <v>0</v>
      </c>
      <c r="AX244" s="42">
        <v>0</v>
      </c>
      <c r="AY244" s="42">
        <v>0</v>
      </c>
      <c r="AZ244" s="42">
        <v>0</v>
      </c>
      <c r="BA244" s="42">
        <v>0</v>
      </c>
      <c r="BB244" s="42">
        <v>0</v>
      </c>
      <c r="BC244" s="42">
        <v>0</v>
      </c>
      <c r="BD244" s="42">
        <v>0</v>
      </c>
      <c r="BE244" s="42">
        <v>25</v>
      </c>
      <c r="BF244" s="42">
        <v>0</v>
      </c>
      <c r="BG244" s="42">
        <v>10</v>
      </c>
      <c r="BH244" s="42">
        <v>10</v>
      </c>
      <c r="BI244" s="42">
        <v>5</v>
      </c>
      <c r="BJ244" s="42">
        <v>0</v>
      </c>
      <c r="BK244" s="42">
        <v>0</v>
      </c>
      <c r="BL244" s="42">
        <v>0</v>
      </c>
      <c r="BM244" s="42">
        <v>0</v>
      </c>
      <c r="BN244" s="42">
        <v>0</v>
      </c>
      <c r="BO244" s="42">
        <v>0</v>
      </c>
      <c r="BP244" s="42">
        <v>0</v>
      </c>
      <c r="BQ244" s="42">
        <v>0</v>
      </c>
      <c r="BR244" s="42">
        <v>25</v>
      </c>
      <c r="BS244" s="42">
        <v>0</v>
      </c>
      <c r="BT244" s="42">
        <v>10</v>
      </c>
      <c r="BU244" s="42">
        <v>10</v>
      </c>
      <c r="BV244" s="42">
        <v>5</v>
      </c>
      <c r="BW244" s="42">
        <v>0</v>
      </c>
      <c r="BX244" s="42">
        <v>0</v>
      </c>
      <c r="BY244" s="42">
        <v>0</v>
      </c>
      <c r="BZ244" s="42">
        <v>0</v>
      </c>
      <c r="CA244" s="42">
        <v>0</v>
      </c>
      <c r="CB244" s="42">
        <v>25</v>
      </c>
      <c r="CC244" s="42">
        <v>0</v>
      </c>
      <c r="CD244" s="42">
        <v>10</v>
      </c>
      <c r="CE244" s="42">
        <v>10</v>
      </c>
      <c r="CF244" s="42">
        <v>5</v>
      </c>
      <c r="CG244" s="42">
        <v>0</v>
      </c>
      <c r="CH244" s="42">
        <v>0</v>
      </c>
      <c r="CI244" s="42">
        <v>0</v>
      </c>
      <c r="CJ244" s="42">
        <v>0</v>
      </c>
      <c r="CK244" s="42">
        <v>0</v>
      </c>
      <c r="CL244" s="42">
        <v>25</v>
      </c>
      <c r="CM244" s="42">
        <v>0</v>
      </c>
      <c r="CN244" s="42">
        <v>10</v>
      </c>
      <c r="CO244" s="42">
        <v>10</v>
      </c>
      <c r="CP244" s="42">
        <v>5</v>
      </c>
    </row>
    <row r="245" spans="1:94" ht="18" hidden="1" customHeight="1" x14ac:dyDescent="0.2">
      <c r="A245" s="39" t="str">
        <f t="shared" si="199"/>
        <v>67105917</v>
      </c>
      <c r="B245" s="92"/>
      <c r="C245" s="92"/>
      <c r="D245" s="92"/>
      <c r="E245" s="92"/>
      <c r="F245" s="92"/>
      <c r="G245" s="93"/>
      <c r="H245" s="48" t="s">
        <v>257</v>
      </c>
      <c r="I245" s="41" t="s">
        <v>258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  <c r="P245" s="42">
        <v>0</v>
      </c>
      <c r="Q245" s="42">
        <v>0</v>
      </c>
      <c r="R245" s="42">
        <v>0</v>
      </c>
      <c r="S245" s="42">
        <v>0</v>
      </c>
      <c r="T245" s="42">
        <v>0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0</v>
      </c>
      <c r="AB245" s="42">
        <v>0</v>
      </c>
      <c r="AC245" s="42">
        <v>0</v>
      </c>
      <c r="AD245" s="42">
        <v>0</v>
      </c>
      <c r="AE245" s="42">
        <v>0</v>
      </c>
      <c r="AF245" s="42">
        <v>0</v>
      </c>
      <c r="AG245" s="42">
        <v>0</v>
      </c>
      <c r="AH245" s="42">
        <v>0</v>
      </c>
      <c r="AI245" s="42">
        <v>0</v>
      </c>
      <c r="AJ245" s="42">
        <v>0</v>
      </c>
      <c r="AK245" s="42">
        <v>0</v>
      </c>
      <c r="AL245" s="42">
        <v>0</v>
      </c>
      <c r="AM245" s="42">
        <v>0</v>
      </c>
      <c r="AN245" s="42">
        <v>0</v>
      </c>
      <c r="AO245" s="42">
        <v>0</v>
      </c>
      <c r="AP245" s="42">
        <v>0</v>
      </c>
      <c r="AQ245" s="42">
        <v>0</v>
      </c>
      <c r="AR245" s="42">
        <v>0</v>
      </c>
      <c r="AS245" s="42">
        <v>0</v>
      </c>
      <c r="AT245" s="42">
        <v>0</v>
      </c>
      <c r="AU245" s="42">
        <v>0</v>
      </c>
      <c r="AV245" s="42">
        <v>0</v>
      </c>
      <c r="AW245" s="42">
        <v>0</v>
      </c>
      <c r="AX245" s="42">
        <v>0</v>
      </c>
      <c r="AY245" s="42">
        <v>0</v>
      </c>
      <c r="AZ245" s="42">
        <v>0</v>
      </c>
      <c r="BA245" s="42">
        <v>0</v>
      </c>
      <c r="BB245" s="42">
        <v>0</v>
      </c>
      <c r="BC245" s="42">
        <v>0</v>
      </c>
      <c r="BD245" s="42">
        <v>0</v>
      </c>
      <c r="BE245" s="42">
        <v>0</v>
      </c>
      <c r="BF245" s="42">
        <v>0</v>
      </c>
      <c r="BG245" s="42">
        <v>0</v>
      </c>
      <c r="BH245" s="42">
        <v>0</v>
      </c>
      <c r="BI245" s="42">
        <v>0</v>
      </c>
      <c r="BJ245" s="42">
        <v>0</v>
      </c>
      <c r="BK245" s="42">
        <v>0</v>
      </c>
      <c r="BL245" s="42">
        <v>0</v>
      </c>
      <c r="BM245" s="42">
        <v>0</v>
      </c>
      <c r="BN245" s="42">
        <v>0</v>
      </c>
      <c r="BO245" s="42">
        <v>0</v>
      </c>
      <c r="BP245" s="42">
        <v>0</v>
      </c>
      <c r="BQ245" s="42">
        <v>0</v>
      </c>
      <c r="BR245" s="42">
        <v>0</v>
      </c>
      <c r="BS245" s="42">
        <v>0</v>
      </c>
      <c r="BT245" s="42">
        <v>0</v>
      </c>
      <c r="BU245" s="42">
        <v>0</v>
      </c>
      <c r="BV245" s="42">
        <v>0</v>
      </c>
      <c r="BW245" s="42">
        <v>0</v>
      </c>
      <c r="BX245" s="42">
        <v>0</v>
      </c>
      <c r="BY245" s="42">
        <v>0</v>
      </c>
      <c r="BZ245" s="42">
        <v>0</v>
      </c>
      <c r="CA245" s="42">
        <v>0</v>
      </c>
      <c r="CB245" s="42">
        <v>0</v>
      </c>
      <c r="CC245" s="42">
        <v>0</v>
      </c>
      <c r="CD245" s="42">
        <v>0</v>
      </c>
      <c r="CE245" s="42">
        <v>0</v>
      </c>
      <c r="CF245" s="42">
        <v>0</v>
      </c>
      <c r="CG245" s="42">
        <v>0</v>
      </c>
      <c r="CH245" s="42">
        <v>0</v>
      </c>
      <c r="CI245" s="42">
        <v>0</v>
      </c>
      <c r="CJ245" s="42">
        <v>0</v>
      </c>
      <c r="CK245" s="42">
        <v>0</v>
      </c>
      <c r="CL245" s="42">
        <v>0</v>
      </c>
      <c r="CM245" s="42">
        <v>0</v>
      </c>
      <c r="CN245" s="42">
        <v>0</v>
      </c>
      <c r="CO245" s="42">
        <v>0</v>
      </c>
      <c r="CP245" s="42">
        <v>0</v>
      </c>
    </row>
    <row r="246" spans="1:94" ht="17.25" hidden="1" customHeight="1" x14ac:dyDescent="0.2">
      <c r="A246" s="39" t="str">
        <f t="shared" si="199"/>
        <v>67105922</v>
      </c>
      <c r="B246" s="92"/>
      <c r="C246" s="92"/>
      <c r="D246" s="92"/>
      <c r="E246" s="92"/>
      <c r="F246" s="92" t="s">
        <v>325</v>
      </c>
      <c r="G246" s="93"/>
      <c r="H246" s="48" t="s">
        <v>217</v>
      </c>
      <c r="I246" s="47" t="s">
        <v>218</v>
      </c>
      <c r="J246" s="42">
        <v>0</v>
      </c>
      <c r="K246" s="42">
        <v>1750</v>
      </c>
      <c r="L246" s="42">
        <v>193</v>
      </c>
      <c r="M246" s="42">
        <v>768</v>
      </c>
      <c r="N246" s="42">
        <v>394</v>
      </c>
      <c r="O246" s="42">
        <v>395</v>
      </c>
      <c r="P246" s="42">
        <v>16</v>
      </c>
      <c r="Q246" s="42">
        <v>11</v>
      </c>
      <c r="R246" s="42">
        <v>27</v>
      </c>
      <c r="S246" s="42">
        <v>0</v>
      </c>
      <c r="T246" s="42">
        <v>0</v>
      </c>
      <c r="U246" s="42">
        <v>0</v>
      </c>
      <c r="V246" s="42">
        <v>0</v>
      </c>
      <c r="W246" s="42">
        <v>0</v>
      </c>
      <c r="X246" s="42">
        <v>0</v>
      </c>
      <c r="Y246" s="42">
        <v>0</v>
      </c>
      <c r="Z246" s="42">
        <v>0</v>
      </c>
      <c r="AA246" s="42">
        <v>1750</v>
      </c>
      <c r="AB246" s="42">
        <v>193</v>
      </c>
      <c r="AC246" s="42">
        <v>768</v>
      </c>
      <c r="AD246" s="42">
        <v>394</v>
      </c>
      <c r="AE246" s="42">
        <v>395</v>
      </c>
      <c r="AF246" s="42">
        <v>16</v>
      </c>
      <c r="AG246" s="42">
        <v>11</v>
      </c>
      <c r="AH246" s="42">
        <v>27</v>
      </c>
      <c r="AI246" s="42">
        <v>0</v>
      </c>
      <c r="AJ246" s="42">
        <v>0</v>
      </c>
      <c r="AK246" s="42">
        <v>0</v>
      </c>
      <c r="AL246" s="42">
        <v>0</v>
      </c>
      <c r="AM246" s="42">
        <v>0</v>
      </c>
      <c r="AN246" s="42">
        <v>0</v>
      </c>
      <c r="AO246" s="42">
        <v>0</v>
      </c>
      <c r="AP246" s="42">
        <v>1750</v>
      </c>
      <c r="AQ246" s="42">
        <v>193</v>
      </c>
      <c r="AR246" s="42">
        <v>768</v>
      </c>
      <c r="AS246" s="42">
        <v>394</v>
      </c>
      <c r="AT246" s="42">
        <v>395</v>
      </c>
      <c r="AU246" s="42">
        <v>16</v>
      </c>
      <c r="AV246" s="42">
        <v>11</v>
      </c>
      <c r="AW246" s="42">
        <v>27</v>
      </c>
      <c r="AX246" s="42">
        <v>0</v>
      </c>
      <c r="AY246" s="42">
        <v>0</v>
      </c>
      <c r="AZ246" s="42">
        <v>0</v>
      </c>
      <c r="BA246" s="42">
        <v>0</v>
      </c>
      <c r="BB246" s="42">
        <v>0</v>
      </c>
      <c r="BC246" s="42">
        <v>0</v>
      </c>
      <c r="BD246" s="42">
        <v>0</v>
      </c>
      <c r="BE246" s="42">
        <v>1750</v>
      </c>
      <c r="BF246" s="42">
        <v>193</v>
      </c>
      <c r="BG246" s="42">
        <v>768</v>
      </c>
      <c r="BH246" s="42">
        <v>394</v>
      </c>
      <c r="BI246" s="42">
        <v>395</v>
      </c>
      <c r="BJ246" s="42">
        <v>16</v>
      </c>
      <c r="BK246" s="42">
        <v>11</v>
      </c>
      <c r="BL246" s="42">
        <v>27</v>
      </c>
      <c r="BM246" s="42">
        <v>0</v>
      </c>
      <c r="BN246" s="42">
        <v>0</v>
      </c>
      <c r="BO246" s="42">
        <v>0</v>
      </c>
      <c r="BP246" s="42">
        <v>0</v>
      </c>
      <c r="BQ246" s="42">
        <v>0</v>
      </c>
      <c r="BR246" s="42">
        <v>1750</v>
      </c>
      <c r="BS246" s="42">
        <v>193</v>
      </c>
      <c r="BT246" s="42">
        <v>768</v>
      </c>
      <c r="BU246" s="42">
        <v>394</v>
      </c>
      <c r="BV246" s="42">
        <v>395</v>
      </c>
      <c r="BW246" s="42">
        <v>0</v>
      </c>
      <c r="BX246" s="42">
        <v>0</v>
      </c>
      <c r="BY246" s="42">
        <v>0</v>
      </c>
      <c r="BZ246" s="42">
        <v>0</v>
      </c>
      <c r="CA246" s="42">
        <v>0</v>
      </c>
      <c r="CB246" s="42">
        <v>1750</v>
      </c>
      <c r="CC246" s="42">
        <v>193</v>
      </c>
      <c r="CD246" s="42">
        <v>768</v>
      </c>
      <c r="CE246" s="42">
        <v>394</v>
      </c>
      <c r="CF246" s="42">
        <v>395</v>
      </c>
      <c r="CG246" s="42">
        <v>0</v>
      </c>
      <c r="CH246" s="42">
        <v>0</v>
      </c>
      <c r="CI246" s="42">
        <v>0</v>
      </c>
      <c r="CJ246" s="42">
        <v>0</v>
      </c>
      <c r="CK246" s="42">
        <v>0</v>
      </c>
      <c r="CL246" s="42">
        <v>1750</v>
      </c>
      <c r="CM246" s="42">
        <v>193</v>
      </c>
      <c r="CN246" s="42">
        <v>768</v>
      </c>
      <c r="CO246" s="42">
        <v>394</v>
      </c>
      <c r="CP246" s="42">
        <v>395</v>
      </c>
    </row>
    <row r="247" spans="1:94" ht="17.25" customHeight="1" x14ac:dyDescent="0.2">
      <c r="A247" s="30" t="str">
        <f t="shared" si="199"/>
        <v>671070</v>
      </c>
      <c r="B247" s="92"/>
      <c r="C247" s="92"/>
      <c r="D247" s="92"/>
      <c r="E247" s="92" t="s">
        <v>107</v>
      </c>
      <c r="F247" s="92"/>
      <c r="G247" s="92"/>
      <c r="H247" s="53" t="s">
        <v>107</v>
      </c>
      <c r="I247" s="38" t="s">
        <v>108</v>
      </c>
      <c r="J247" s="33">
        <f t="shared" ref="J247:AL247" si="227">J248</f>
        <v>2925</v>
      </c>
      <c r="K247" s="33">
        <f t="shared" si="227"/>
        <v>2925</v>
      </c>
      <c r="L247" s="33">
        <f t="shared" si="227"/>
        <v>50</v>
      </c>
      <c r="M247" s="33">
        <f t="shared" si="227"/>
        <v>1484</v>
      </c>
      <c r="N247" s="33">
        <f t="shared" si="227"/>
        <v>45</v>
      </c>
      <c r="O247" s="33">
        <f t="shared" si="227"/>
        <v>1346</v>
      </c>
      <c r="P247" s="33">
        <f t="shared" si="227"/>
        <v>15</v>
      </c>
      <c r="Q247" s="33">
        <f t="shared" si="227"/>
        <v>356</v>
      </c>
      <c r="R247" s="33">
        <f t="shared" si="227"/>
        <v>371</v>
      </c>
      <c r="S247" s="33">
        <f t="shared" si="227"/>
        <v>0</v>
      </c>
      <c r="T247" s="33">
        <f t="shared" si="227"/>
        <v>0</v>
      </c>
      <c r="U247" s="33">
        <f t="shared" si="227"/>
        <v>0</v>
      </c>
      <c r="V247" s="33">
        <f t="shared" si="227"/>
        <v>0</v>
      </c>
      <c r="W247" s="33">
        <f t="shared" si="227"/>
        <v>0</v>
      </c>
      <c r="X247" s="33">
        <f t="shared" si="227"/>
        <v>0</v>
      </c>
      <c r="Y247" s="33">
        <f t="shared" si="227"/>
        <v>0</v>
      </c>
      <c r="Z247" s="33">
        <f t="shared" si="227"/>
        <v>0</v>
      </c>
      <c r="AA247" s="33">
        <f t="shared" si="227"/>
        <v>2925</v>
      </c>
      <c r="AB247" s="33">
        <f t="shared" si="227"/>
        <v>50</v>
      </c>
      <c r="AC247" s="33">
        <f t="shared" si="227"/>
        <v>1484</v>
      </c>
      <c r="AD247" s="33">
        <f t="shared" si="227"/>
        <v>45</v>
      </c>
      <c r="AE247" s="33">
        <f t="shared" si="227"/>
        <v>1346</v>
      </c>
      <c r="AF247" s="33">
        <f t="shared" si="227"/>
        <v>15</v>
      </c>
      <c r="AG247" s="33">
        <f t="shared" si="227"/>
        <v>356</v>
      </c>
      <c r="AH247" s="33">
        <f t="shared" si="227"/>
        <v>371</v>
      </c>
      <c r="AI247" s="33">
        <f t="shared" si="227"/>
        <v>0</v>
      </c>
      <c r="AJ247" s="33">
        <f t="shared" si="227"/>
        <v>0</v>
      </c>
      <c r="AK247" s="33">
        <f t="shared" si="227"/>
        <v>0</v>
      </c>
      <c r="AL247" s="33">
        <f t="shared" si="227"/>
        <v>0</v>
      </c>
      <c r="AM247" s="33"/>
      <c r="AN247" s="33">
        <f>AN248</f>
        <v>0</v>
      </c>
      <c r="AO247" s="33"/>
      <c r="AP247" s="33">
        <f t="shared" ref="AP247:BA247" si="228">AP248</f>
        <v>2925</v>
      </c>
      <c r="AQ247" s="33">
        <f t="shared" si="228"/>
        <v>50</v>
      </c>
      <c r="AR247" s="33">
        <f t="shared" si="228"/>
        <v>1484</v>
      </c>
      <c r="AS247" s="33">
        <f t="shared" si="228"/>
        <v>45</v>
      </c>
      <c r="AT247" s="33">
        <f t="shared" si="228"/>
        <v>1346</v>
      </c>
      <c r="AU247" s="33">
        <f t="shared" si="228"/>
        <v>15</v>
      </c>
      <c r="AV247" s="33">
        <f t="shared" si="228"/>
        <v>356</v>
      </c>
      <c r="AW247" s="33">
        <f t="shared" si="228"/>
        <v>371</v>
      </c>
      <c r="AX247" s="33">
        <f t="shared" si="228"/>
        <v>0</v>
      </c>
      <c r="AY247" s="33">
        <f t="shared" si="228"/>
        <v>0</v>
      </c>
      <c r="AZ247" s="33">
        <f t="shared" si="228"/>
        <v>0</v>
      </c>
      <c r="BA247" s="33">
        <f t="shared" si="228"/>
        <v>0</v>
      </c>
      <c r="BB247" s="33"/>
      <c r="BC247" s="33">
        <f>BC248</f>
        <v>0</v>
      </c>
      <c r="BD247" s="33"/>
      <c r="BE247" s="33">
        <f t="shared" ref="BE247:CP247" si="229">BE248</f>
        <v>2925</v>
      </c>
      <c r="BF247" s="33">
        <f t="shared" si="229"/>
        <v>50</v>
      </c>
      <c r="BG247" s="33">
        <f t="shared" si="229"/>
        <v>1484</v>
      </c>
      <c r="BH247" s="33">
        <f t="shared" si="229"/>
        <v>45</v>
      </c>
      <c r="BI247" s="33">
        <f t="shared" si="229"/>
        <v>1346</v>
      </c>
      <c r="BJ247" s="33">
        <f t="shared" si="229"/>
        <v>15</v>
      </c>
      <c r="BK247" s="33">
        <f t="shared" si="229"/>
        <v>356</v>
      </c>
      <c r="BL247" s="33">
        <f t="shared" si="229"/>
        <v>371</v>
      </c>
      <c r="BM247" s="33">
        <f t="shared" si="229"/>
        <v>0</v>
      </c>
      <c r="BN247" s="33">
        <f t="shared" si="229"/>
        <v>0</v>
      </c>
      <c r="BO247" s="33">
        <f t="shared" si="229"/>
        <v>0</v>
      </c>
      <c r="BP247" s="33">
        <f t="shared" si="229"/>
        <v>0</v>
      </c>
      <c r="BQ247" s="33">
        <f t="shared" si="229"/>
        <v>0</v>
      </c>
      <c r="BR247" s="33">
        <f t="shared" si="229"/>
        <v>2925</v>
      </c>
      <c r="BS247" s="33">
        <f t="shared" si="229"/>
        <v>50</v>
      </c>
      <c r="BT247" s="33">
        <f t="shared" si="229"/>
        <v>1484</v>
      </c>
      <c r="BU247" s="33">
        <f t="shared" si="229"/>
        <v>45</v>
      </c>
      <c r="BV247" s="33">
        <f t="shared" si="229"/>
        <v>1346</v>
      </c>
      <c r="BW247" s="33">
        <f t="shared" si="229"/>
        <v>0</v>
      </c>
      <c r="BX247" s="33">
        <f t="shared" si="229"/>
        <v>0</v>
      </c>
      <c r="BY247" s="33">
        <f t="shared" si="229"/>
        <v>0</v>
      </c>
      <c r="BZ247" s="33">
        <f t="shared" si="229"/>
        <v>0</v>
      </c>
      <c r="CA247" s="33">
        <f t="shared" si="229"/>
        <v>0</v>
      </c>
      <c r="CB247" s="33">
        <f t="shared" si="229"/>
        <v>2925</v>
      </c>
      <c r="CC247" s="33">
        <f t="shared" si="229"/>
        <v>50</v>
      </c>
      <c r="CD247" s="33">
        <f t="shared" si="229"/>
        <v>1484</v>
      </c>
      <c r="CE247" s="33">
        <f t="shared" si="229"/>
        <v>45</v>
      </c>
      <c r="CF247" s="33">
        <f t="shared" si="229"/>
        <v>1346</v>
      </c>
      <c r="CG247" s="33">
        <f t="shared" si="229"/>
        <v>0</v>
      </c>
      <c r="CH247" s="33">
        <f t="shared" si="229"/>
        <v>0</v>
      </c>
      <c r="CI247" s="33">
        <f t="shared" si="229"/>
        <v>0</v>
      </c>
      <c r="CJ247" s="33">
        <f t="shared" si="229"/>
        <v>0</v>
      </c>
      <c r="CK247" s="33">
        <f t="shared" si="229"/>
        <v>0</v>
      </c>
      <c r="CL247" s="33">
        <f t="shared" si="229"/>
        <v>2925</v>
      </c>
      <c r="CM247" s="33">
        <f t="shared" si="229"/>
        <v>50</v>
      </c>
      <c r="CN247" s="33">
        <f t="shared" si="229"/>
        <v>1484</v>
      </c>
      <c r="CO247" s="33">
        <f t="shared" si="229"/>
        <v>45</v>
      </c>
      <c r="CP247" s="33">
        <f t="shared" si="229"/>
        <v>1346</v>
      </c>
    </row>
    <row r="248" spans="1:94" ht="15.75" customHeight="1" x14ac:dyDescent="0.2">
      <c r="A248" s="30" t="str">
        <f t="shared" si="199"/>
        <v>671071</v>
      </c>
      <c r="B248" s="92"/>
      <c r="C248" s="92"/>
      <c r="D248" s="92"/>
      <c r="E248" s="92" t="s">
        <v>109</v>
      </c>
      <c r="F248" s="92"/>
      <c r="G248" s="92"/>
      <c r="H248" s="53" t="s">
        <v>109</v>
      </c>
      <c r="I248" s="38" t="s">
        <v>313</v>
      </c>
      <c r="J248" s="33">
        <f t="shared" ref="J248:AL248" si="230">J249+J254</f>
        <v>2925</v>
      </c>
      <c r="K248" s="33">
        <f t="shared" si="230"/>
        <v>2925</v>
      </c>
      <c r="L248" s="33">
        <f t="shared" si="230"/>
        <v>50</v>
      </c>
      <c r="M248" s="33">
        <f t="shared" si="230"/>
        <v>1484</v>
      </c>
      <c r="N248" s="33">
        <f t="shared" si="230"/>
        <v>45</v>
      </c>
      <c r="O248" s="33">
        <f t="shared" si="230"/>
        <v>1346</v>
      </c>
      <c r="P248" s="33">
        <f t="shared" si="230"/>
        <v>15</v>
      </c>
      <c r="Q248" s="33">
        <f t="shared" si="230"/>
        <v>356</v>
      </c>
      <c r="R248" s="33">
        <f t="shared" si="230"/>
        <v>371</v>
      </c>
      <c r="S248" s="33">
        <f t="shared" si="230"/>
        <v>0</v>
      </c>
      <c r="T248" s="33">
        <f t="shared" si="230"/>
        <v>0</v>
      </c>
      <c r="U248" s="33">
        <f t="shared" si="230"/>
        <v>0</v>
      </c>
      <c r="V248" s="33">
        <f t="shared" si="230"/>
        <v>0</v>
      </c>
      <c r="W248" s="33">
        <f t="shared" si="230"/>
        <v>0</v>
      </c>
      <c r="X248" s="33">
        <f t="shared" si="230"/>
        <v>0</v>
      </c>
      <c r="Y248" s="33">
        <f t="shared" si="230"/>
        <v>0</v>
      </c>
      <c r="Z248" s="33">
        <f t="shared" si="230"/>
        <v>0</v>
      </c>
      <c r="AA248" s="33">
        <f t="shared" si="230"/>
        <v>2925</v>
      </c>
      <c r="AB248" s="33">
        <f t="shared" si="230"/>
        <v>50</v>
      </c>
      <c r="AC248" s="33">
        <f t="shared" si="230"/>
        <v>1484</v>
      </c>
      <c r="AD248" s="33">
        <f t="shared" si="230"/>
        <v>45</v>
      </c>
      <c r="AE248" s="33">
        <f t="shared" si="230"/>
        <v>1346</v>
      </c>
      <c r="AF248" s="33">
        <f t="shared" si="230"/>
        <v>15</v>
      </c>
      <c r="AG248" s="33">
        <f t="shared" si="230"/>
        <v>356</v>
      </c>
      <c r="AH248" s="33">
        <f t="shared" si="230"/>
        <v>371</v>
      </c>
      <c r="AI248" s="33">
        <f t="shared" si="230"/>
        <v>0</v>
      </c>
      <c r="AJ248" s="33">
        <f t="shared" si="230"/>
        <v>0</v>
      </c>
      <c r="AK248" s="33">
        <f t="shared" si="230"/>
        <v>0</v>
      </c>
      <c r="AL248" s="33">
        <f t="shared" si="230"/>
        <v>0</v>
      </c>
      <c r="AM248" s="33"/>
      <c r="AN248" s="33">
        <f>AN249+AN254</f>
        <v>0</v>
      </c>
      <c r="AO248" s="33"/>
      <c r="AP248" s="33">
        <f t="shared" ref="AP248:BA248" si="231">AP249+AP254</f>
        <v>2925</v>
      </c>
      <c r="AQ248" s="33">
        <f t="shared" si="231"/>
        <v>50</v>
      </c>
      <c r="AR248" s="33">
        <f t="shared" si="231"/>
        <v>1484</v>
      </c>
      <c r="AS248" s="33">
        <f t="shared" si="231"/>
        <v>45</v>
      </c>
      <c r="AT248" s="33">
        <f t="shared" si="231"/>
        <v>1346</v>
      </c>
      <c r="AU248" s="33">
        <f t="shared" si="231"/>
        <v>15</v>
      </c>
      <c r="AV248" s="33">
        <f t="shared" si="231"/>
        <v>356</v>
      </c>
      <c r="AW248" s="33">
        <f t="shared" si="231"/>
        <v>371</v>
      </c>
      <c r="AX248" s="33">
        <f t="shared" si="231"/>
        <v>0</v>
      </c>
      <c r="AY248" s="33">
        <f t="shared" si="231"/>
        <v>0</v>
      </c>
      <c r="AZ248" s="33">
        <f t="shared" si="231"/>
        <v>0</v>
      </c>
      <c r="BA248" s="33">
        <f t="shared" si="231"/>
        <v>0</v>
      </c>
      <c r="BB248" s="33"/>
      <c r="BC248" s="33">
        <f>BC249+BC254</f>
        <v>0</v>
      </c>
      <c r="BD248" s="33"/>
      <c r="BE248" s="33">
        <f t="shared" ref="BE248:CP248" si="232">BE249+BE254</f>
        <v>2925</v>
      </c>
      <c r="BF248" s="33">
        <f t="shared" si="232"/>
        <v>50</v>
      </c>
      <c r="BG248" s="33">
        <f t="shared" si="232"/>
        <v>1484</v>
      </c>
      <c r="BH248" s="33">
        <f t="shared" si="232"/>
        <v>45</v>
      </c>
      <c r="BI248" s="33">
        <f t="shared" si="232"/>
        <v>1346</v>
      </c>
      <c r="BJ248" s="33">
        <f t="shared" si="232"/>
        <v>15</v>
      </c>
      <c r="BK248" s="33">
        <f t="shared" si="232"/>
        <v>356</v>
      </c>
      <c r="BL248" s="33">
        <f t="shared" si="232"/>
        <v>371</v>
      </c>
      <c r="BM248" s="33">
        <f t="shared" si="232"/>
        <v>0</v>
      </c>
      <c r="BN248" s="33">
        <f t="shared" si="232"/>
        <v>0</v>
      </c>
      <c r="BO248" s="33">
        <f t="shared" si="232"/>
        <v>0</v>
      </c>
      <c r="BP248" s="33">
        <f t="shared" si="232"/>
        <v>0</v>
      </c>
      <c r="BQ248" s="33">
        <f t="shared" si="232"/>
        <v>0</v>
      </c>
      <c r="BR248" s="33">
        <f t="shared" si="232"/>
        <v>2925</v>
      </c>
      <c r="BS248" s="33">
        <f t="shared" si="232"/>
        <v>50</v>
      </c>
      <c r="BT248" s="33">
        <f t="shared" si="232"/>
        <v>1484</v>
      </c>
      <c r="BU248" s="33">
        <f t="shared" si="232"/>
        <v>45</v>
      </c>
      <c r="BV248" s="33">
        <f t="shared" si="232"/>
        <v>1346</v>
      </c>
      <c r="BW248" s="33">
        <f t="shared" si="232"/>
        <v>0</v>
      </c>
      <c r="BX248" s="33">
        <f t="shared" si="232"/>
        <v>0</v>
      </c>
      <c r="BY248" s="33">
        <f t="shared" si="232"/>
        <v>0</v>
      </c>
      <c r="BZ248" s="33">
        <f t="shared" si="232"/>
        <v>0</v>
      </c>
      <c r="CA248" s="33">
        <f t="shared" si="232"/>
        <v>0</v>
      </c>
      <c r="CB248" s="33">
        <f t="shared" si="232"/>
        <v>2925</v>
      </c>
      <c r="CC248" s="33">
        <f t="shared" si="232"/>
        <v>50</v>
      </c>
      <c r="CD248" s="33">
        <f t="shared" si="232"/>
        <v>1484</v>
      </c>
      <c r="CE248" s="33">
        <f t="shared" si="232"/>
        <v>45</v>
      </c>
      <c r="CF248" s="33">
        <f t="shared" si="232"/>
        <v>1346</v>
      </c>
      <c r="CG248" s="33">
        <f t="shared" si="232"/>
        <v>0</v>
      </c>
      <c r="CH248" s="33">
        <f t="shared" si="232"/>
        <v>0</v>
      </c>
      <c r="CI248" s="33">
        <f t="shared" si="232"/>
        <v>0</v>
      </c>
      <c r="CJ248" s="33">
        <f t="shared" si="232"/>
        <v>0</v>
      </c>
      <c r="CK248" s="33">
        <f t="shared" si="232"/>
        <v>0</v>
      </c>
      <c r="CL248" s="33">
        <f t="shared" si="232"/>
        <v>2925</v>
      </c>
      <c r="CM248" s="33">
        <f t="shared" si="232"/>
        <v>50</v>
      </c>
      <c r="CN248" s="33">
        <f t="shared" si="232"/>
        <v>1484</v>
      </c>
      <c r="CO248" s="33">
        <f t="shared" si="232"/>
        <v>45</v>
      </c>
      <c r="CP248" s="33">
        <f t="shared" si="232"/>
        <v>1346</v>
      </c>
    </row>
    <row r="249" spans="1:94" ht="18.75" hidden="1" customHeight="1" x14ac:dyDescent="0.2">
      <c r="A249" s="30" t="str">
        <f t="shared" ref="A249:A255" si="233">CONCATENATE("6710",H249)</f>
        <v>67107101</v>
      </c>
      <c r="B249" s="92"/>
      <c r="C249" s="92"/>
      <c r="D249" s="92"/>
      <c r="E249" s="92"/>
      <c r="F249" s="92" t="s">
        <v>93</v>
      </c>
      <c r="G249" s="92"/>
      <c r="H249" s="53">
        <v>7101</v>
      </c>
      <c r="I249" s="38" t="s">
        <v>219</v>
      </c>
      <c r="J249" s="33">
        <f t="shared" ref="J249:AL249" si="234">SUM(J250:J253)</f>
        <v>2920</v>
      </c>
      <c r="K249" s="33">
        <f t="shared" si="234"/>
        <v>2920</v>
      </c>
      <c r="L249" s="33">
        <f t="shared" si="234"/>
        <v>50</v>
      </c>
      <c r="M249" s="33">
        <f t="shared" si="234"/>
        <v>1484</v>
      </c>
      <c r="N249" s="33">
        <f t="shared" si="234"/>
        <v>40</v>
      </c>
      <c r="O249" s="33">
        <f t="shared" si="234"/>
        <v>1346</v>
      </c>
      <c r="P249" s="33">
        <f t="shared" si="234"/>
        <v>10</v>
      </c>
      <c r="Q249" s="33">
        <f t="shared" si="234"/>
        <v>356</v>
      </c>
      <c r="R249" s="33">
        <f t="shared" si="234"/>
        <v>366</v>
      </c>
      <c r="S249" s="33">
        <f t="shared" si="234"/>
        <v>0</v>
      </c>
      <c r="T249" s="33">
        <f t="shared" si="234"/>
        <v>0</v>
      </c>
      <c r="U249" s="33">
        <f t="shared" si="234"/>
        <v>0</v>
      </c>
      <c r="V249" s="33">
        <f t="shared" si="234"/>
        <v>0</v>
      </c>
      <c r="W249" s="33">
        <f t="shared" si="234"/>
        <v>0</v>
      </c>
      <c r="X249" s="33">
        <f t="shared" si="234"/>
        <v>0</v>
      </c>
      <c r="Y249" s="33">
        <f t="shared" si="234"/>
        <v>0</v>
      </c>
      <c r="Z249" s="33">
        <f t="shared" si="234"/>
        <v>0</v>
      </c>
      <c r="AA249" s="33">
        <f t="shared" si="234"/>
        <v>2920</v>
      </c>
      <c r="AB249" s="33">
        <f t="shared" si="234"/>
        <v>50</v>
      </c>
      <c r="AC249" s="33">
        <f t="shared" si="234"/>
        <v>1484</v>
      </c>
      <c r="AD249" s="33">
        <f t="shared" si="234"/>
        <v>40</v>
      </c>
      <c r="AE249" s="33">
        <f t="shared" si="234"/>
        <v>1346</v>
      </c>
      <c r="AF249" s="33">
        <f t="shared" si="234"/>
        <v>10</v>
      </c>
      <c r="AG249" s="33">
        <f t="shared" si="234"/>
        <v>356</v>
      </c>
      <c r="AH249" s="33">
        <f t="shared" si="234"/>
        <v>366</v>
      </c>
      <c r="AI249" s="33">
        <f t="shared" si="234"/>
        <v>0</v>
      </c>
      <c r="AJ249" s="33">
        <f t="shared" si="234"/>
        <v>0</v>
      </c>
      <c r="AK249" s="33">
        <f t="shared" si="234"/>
        <v>0</v>
      </c>
      <c r="AL249" s="33">
        <f t="shared" si="234"/>
        <v>0</v>
      </c>
      <c r="AM249" s="33"/>
      <c r="AN249" s="33">
        <f>SUM(AN250:AN253)</f>
        <v>0</v>
      </c>
      <c r="AO249" s="33"/>
      <c r="AP249" s="33">
        <f t="shared" ref="AP249:BA249" si="235">SUM(AP250:AP253)</f>
        <v>2920</v>
      </c>
      <c r="AQ249" s="33">
        <f t="shared" si="235"/>
        <v>50</v>
      </c>
      <c r="AR249" s="33">
        <f t="shared" si="235"/>
        <v>1484</v>
      </c>
      <c r="AS249" s="33">
        <f t="shared" si="235"/>
        <v>40</v>
      </c>
      <c r="AT249" s="33">
        <f t="shared" si="235"/>
        <v>1346</v>
      </c>
      <c r="AU249" s="33">
        <f t="shared" si="235"/>
        <v>10</v>
      </c>
      <c r="AV249" s="33">
        <f t="shared" si="235"/>
        <v>356</v>
      </c>
      <c r="AW249" s="33">
        <f t="shared" si="235"/>
        <v>366</v>
      </c>
      <c r="AX249" s="33">
        <f t="shared" si="235"/>
        <v>0</v>
      </c>
      <c r="AY249" s="33">
        <f t="shared" si="235"/>
        <v>0</v>
      </c>
      <c r="AZ249" s="33">
        <f t="shared" si="235"/>
        <v>0</v>
      </c>
      <c r="BA249" s="33">
        <f t="shared" si="235"/>
        <v>0</v>
      </c>
      <c r="BB249" s="33"/>
      <c r="BC249" s="33">
        <f>SUM(BC250:BC253)</f>
        <v>0</v>
      </c>
      <c r="BD249" s="33"/>
      <c r="BE249" s="33">
        <f t="shared" ref="BE249:CP249" si="236">SUM(BE250:BE253)</f>
        <v>2920</v>
      </c>
      <c r="BF249" s="33">
        <f t="shared" si="236"/>
        <v>50</v>
      </c>
      <c r="BG249" s="33">
        <f t="shared" si="236"/>
        <v>1484</v>
      </c>
      <c r="BH249" s="33">
        <f t="shared" si="236"/>
        <v>40</v>
      </c>
      <c r="BI249" s="33">
        <f t="shared" si="236"/>
        <v>1346</v>
      </c>
      <c r="BJ249" s="33">
        <f t="shared" si="236"/>
        <v>10</v>
      </c>
      <c r="BK249" s="33">
        <f t="shared" si="236"/>
        <v>356</v>
      </c>
      <c r="BL249" s="33">
        <f t="shared" si="236"/>
        <v>366</v>
      </c>
      <c r="BM249" s="33">
        <f t="shared" si="236"/>
        <v>0</v>
      </c>
      <c r="BN249" s="33">
        <f t="shared" si="236"/>
        <v>0</v>
      </c>
      <c r="BO249" s="33">
        <f t="shared" si="236"/>
        <v>0</v>
      </c>
      <c r="BP249" s="33">
        <f t="shared" si="236"/>
        <v>0</v>
      </c>
      <c r="BQ249" s="33">
        <f t="shared" si="236"/>
        <v>0</v>
      </c>
      <c r="BR249" s="33">
        <f t="shared" si="236"/>
        <v>2920</v>
      </c>
      <c r="BS249" s="33">
        <f t="shared" si="236"/>
        <v>50</v>
      </c>
      <c r="BT249" s="33">
        <f t="shared" si="236"/>
        <v>1484</v>
      </c>
      <c r="BU249" s="33">
        <f t="shared" si="236"/>
        <v>40</v>
      </c>
      <c r="BV249" s="33">
        <f t="shared" si="236"/>
        <v>1346</v>
      </c>
      <c r="BW249" s="33">
        <f t="shared" si="236"/>
        <v>0</v>
      </c>
      <c r="BX249" s="33">
        <f t="shared" si="236"/>
        <v>0</v>
      </c>
      <c r="BY249" s="33">
        <f t="shared" si="236"/>
        <v>0</v>
      </c>
      <c r="BZ249" s="33">
        <f t="shared" si="236"/>
        <v>0</v>
      </c>
      <c r="CA249" s="33">
        <f t="shared" si="236"/>
        <v>0</v>
      </c>
      <c r="CB249" s="33">
        <f t="shared" si="236"/>
        <v>2920</v>
      </c>
      <c r="CC249" s="33">
        <f t="shared" si="236"/>
        <v>50</v>
      </c>
      <c r="CD249" s="33">
        <f t="shared" si="236"/>
        <v>1484</v>
      </c>
      <c r="CE249" s="33">
        <f t="shared" si="236"/>
        <v>40</v>
      </c>
      <c r="CF249" s="33">
        <f t="shared" si="236"/>
        <v>1346</v>
      </c>
      <c r="CG249" s="33">
        <f t="shared" si="236"/>
        <v>0</v>
      </c>
      <c r="CH249" s="33">
        <f t="shared" si="236"/>
        <v>0</v>
      </c>
      <c r="CI249" s="33">
        <f t="shared" si="236"/>
        <v>0</v>
      </c>
      <c r="CJ249" s="33">
        <f t="shared" si="236"/>
        <v>0</v>
      </c>
      <c r="CK249" s="33">
        <f t="shared" si="236"/>
        <v>0</v>
      </c>
      <c r="CL249" s="33">
        <f t="shared" si="236"/>
        <v>2920</v>
      </c>
      <c r="CM249" s="33">
        <f t="shared" si="236"/>
        <v>50</v>
      </c>
      <c r="CN249" s="33">
        <f t="shared" si="236"/>
        <v>1484</v>
      </c>
      <c r="CO249" s="33">
        <f t="shared" si="236"/>
        <v>40</v>
      </c>
      <c r="CP249" s="33">
        <f t="shared" si="236"/>
        <v>1346</v>
      </c>
    </row>
    <row r="250" spans="1:94" ht="11.25" hidden="1" customHeight="1" x14ac:dyDescent="0.2">
      <c r="A250" s="39" t="str">
        <f t="shared" si="233"/>
        <v>6710710101</v>
      </c>
      <c r="B250" s="92"/>
      <c r="C250" s="92"/>
      <c r="D250" s="92"/>
      <c r="E250" s="92"/>
      <c r="F250" s="92"/>
      <c r="G250" s="93" t="s">
        <v>93</v>
      </c>
      <c r="H250" s="48" t="s">
        <v>259</v>
      </c>
      <c r="I250" s="45" t="s">
        <v>260</v>
      </c>
      <c r="J250" s="42">
        <f>CL250</f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42">
        <v>0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0</v>
      </c>
      <c r="AB250" s="42">
        <v>0</v>
      </c>
      <c r="AC250" s="42">
        <v>0</v>
      </c>
      <c r="AD250" s="42">
        <v>0</v>
      </c>
      <c r="AE250" s="42">
        <v>0</v>
      </c>
      <c r="AF250" s="42">
        <v>0</v>
      </c>
      <c r="AG250" s="42">
        <v>0</v>
      </c>
      <c r="AH250" s="42">
        <v>0</v>
      </c>
      <c r="AI250" s="42">
        <v>0</v>
      </c>
      <c r="AJ250" s="42">
        <v>0</v>
      </c>
      <c r="AK250" s="42">
        <v>0</v>
      </c>
      <c r="AL250" s="42">
        <v>0</v>
      </c>
      <c r="AM250" s="42">
        <v>0</v>
      </c>
      <c r="AN250" s="42">
        <v>0</v>
      </c>
      <c r="AO250" s="42">
        <v>0</v>
      </c>
      <c r="AP250" s="42">
        <v>0</v>
      </c>
      <c r="AQ250" s="42">
        <v>0</v>
      </c>
      <c r="AR250" s="42">
        <v>0</v>
      </c>
      <c r="AS250" s="42">
        <v>0</v>
      </c>
      <c r="AT250" s="42">
        <v>0</v>
      </c>
      <c r="AU250" s="42">
        <v>0</v>
      </c>
      <c r="AV250" s="42">
        <v>0</v>
      </c>
      <c r="AW250" s="42">
        <v>0</v>
      </c>
      <c r="AX250" s="42">
        <v>0</v>
      </c>
      <c r="AY250" s="42">
        <v>0</v>
      </c>
      <c r="AZ250" s="42">
        <v>0</v>
      </c>
      <c r="BA250" s="42">
        <v>0</v>
      </c>
      <c r="BB250" s="42">
        <v>0</v>
      </c>
      <c r="BC250" s="42">
        <v>0</v>
      </c>
      <c r="BD250" s="42">
        <v>0</v>
      </c>
      <c r="BE250" s="42">
        <v>0</v>
      </c>
      <c r="BF250" s="42">
        <v>0</v>
      </c>
      <c r="BG250" s="42">
        <v>0</v>
      </c>
      <c r="BH250" s="42">
        <v>0</v>
      </c>
      <c r="BI250" s="42">
        <v>0</v>
      </c>
      <c r="BJ250" s="42">
        <v>0</v>
      </c>
      <c r="BK250" s="42">
        <v>0</v>
      </c>
      <c r="BL250" s="42">
        <v>0</v>
      </c>
      <c r="BM250" s="42">
        <v>0</v>
      </c>
      <c r="BN250" s="42">
        <v>0</v>
      </c>
      <c r="BO250" s="42">
        <v>0</v>
      </c>
      <c r="BP250" s="42">
        <v>0</v>
      </c>
      <c r="BQ250" s="42">
        <v>0</v>
      </c>
      <c r="BR250" s="42">
        <v>0</v>
      </c>
      <c r="BS250" s="42">
        <v>0</v>
      </c>
      <c r="BT250" s="42">
        <v>0</v>
      </c>
      <c r="BU250" s="42">
        <v>0</v>
      </c>
      <c r="BV250" s="42">
        <v>0</v>
      </c>
      <c r="BW250" s="42">
        <v>0</v>
      </c>
      <c r="BX250" s="42">
        <v>0</v>
      </c>
      <c r="BY250" s="42">
        <v>0</v>
      </c>
      <c r="BZ250" s="42">
        <v>0</v>
      </c>
      <c r="CA250" s="42">
        <v>0</v>
      </c>
      <c r="CB250" s="42">
        <v>0</v>
      </c>
      <c r="CC250" s="42">
        <v>0</v>
      </c>
      <c r="CD250" s="42">
        <v>0</v>
      </c>
      <c r="CE250" s="42">
        <v>0</v>
      </c>
      <c r="CF250" s="42">
        <v>0</v>
      </c>
      <c r="CG250" s="42">
        <v>0</v>
      </c>
      <c r="CH250" s="42">
        <v>0</v>
      </c>
      <c r="CI250" s="42">
        <v>0</v>
      </c>
      <c r="CJ250" s="42">
        <v>0</v>
      </c>
      <c r="CK250" s="42">
        <v>0</v>
      </c>
      <c r="CL250" s="42">
        <v>0</v>
      </c>
      <c r="CM250" s="42">
        <v>0</v>
      </c>
      <c r="CN250" s="42">
        <v>0</v>
      </c>
      <c r="CO250" s="42">
        <v>0</v>
      </c>
      <c r="CP250" s="42">
        <v>0</v>
      </c>
    </row>
    <row r="251" spans="1:94" ht="17.25" hidden="1" customHeight="1" x14ac:dyDescent="0.2">
      <c r="A251" s="39" t="str">
        <f t="shared" si="233"/>
        <v>6710710102</v>
      </c>
      <c r="B251" s="92"/>
      <c r="C251" s="92"/>
      <c r="D251" s="92"/>
      <c r="E251" s="92"/>
      <c r="F251" s="92"/>
      <c r="G251" s="93" t="s">
        <v>310</v>
      </c>
      <c r="H251" s="48" t="s">
        <v>220</v>
      </c>
      <c r="I251" s="41" t="s">
        <v>221</v>
      </c>
      <c r="J251" s="42">
        <v>2825</v>
      </c>
      <c r="K251" s="42">
        <v>2825</v>
      </c>
      <c r="L251" s="42">
        <v>0</v>
      </c>
      <c r="M251" s="42">
        <v>1464</v>
      </c>
      <c r="N251" s="42">
        <v>15</v>
      </c>
      <c r="O251" s="42">
        <v>1346</v>
      </c>
      <c r="P251" s="42">
        <v>10</v>
      </c>
      <c r="Q251" s="42">
        <v>356</v>
      </c>
      <c r="R251" s="42">
        <v>366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2825</v>
      </c>
      <c r="AB251" s="42">
        <v>0</v>
      </c>
      <c r="AC251" s="42">
        <v>1464</v>
      </c>
      <c r="AD251" s="42">
        <v>15</v>
      </c>
      <c r="AE251" s="42">
        <v>1346</v>
      </c>
      <c r="AF251" s="42">
        <v>10</v>
      </c>
      <c r="AG251" s="42">
        <v>356</v>
      </c>
      <c r="AH251" s="42">
        <v>366</v>
      </c>
      <c r="AI251" s="42">
        <v>0</v>
      </c>
      <c r="AJ251" s="42">
        <v>0</v>
      </c>
      <c r="AK251" s="42">
        <v>0</v>
      </c>
      <c r="AL251" s="42">
        <v>0</v>
      </c>
      <c r="AM251" s="42">
        <v>0</v>
      </c>
      <c r="AN251" s="42">
        <v>0</v>
      </c>
      <c r="AO251" s="42">
        <v>0</v>
      </c>
      <c r="AP251" s="42">
        <v>2825</v>
      </c>
      <c r="AQ251" s="42">
        <v>0</v>
      </c>
      <c r="AR251" s="42">
        <v>1464</v>
      </c>
      <c r="AS251" s="42">
        <v>15</v>
      </c>
      <c r="AT251" s="42">
        <v>1346</v>
      </c>
      <c r="AU251" s="42">
        <v>10</v>
      </c>
      <c r="AV251" s="42">
        <v>356</v>
      </c>
      <c r="AW251" s="42">
        <v>366</v>
      </c>
      <c r="AX251" s="42">
        <v>0</v>
      </c>
      <c r="AY251" s="42">
        <v>0</v>
      </c>
      <c r="AZ251" s="42">
        <v>0</v>
      </c>
      <c r="BA251" s="42">
        <v>0</v>
      </c>
      <c r="BB251" s="42">
        <v>0</v>
      </c>
      <c r="BC251" s="42">
        <v>0</v>
      </c>
      <c r="BD251" s="42">
        <v>0</v>
      </c>
      <c r="BE251" s="42">
        <v>2825</v>
      </c>
      <c r="BF251" s="42">
        <v>0</v>
      </c>
      <c r="BG251" s="42">
        <v>1464</v>
      </c>
      <c r="BH251" s="42">
        <v>15</v>
      </c>
      <c r="BI251" s="42">
        <v>1346</v>
      </c>
      <c r="BJ251" s="42">
        <v>10</v>
      </c>
      <c r="BK251" s="42">
        <v>356</v>
      </c>
      <c r="BL251" s="42">
        <v>366</v>
      </c>
      <c r="BM251" s="42">
        <v>0</v>
      </c>
      <c r="BN251" s="42">
        <v>0</v>
      </c>
      <c r="BO251" s="42">
        <v>0</v>
      </c>
      <c r="BP251" s="42">
        <v>0</v>
      </c>
      <c r="BQ251" s="42">
        <v>0</v>
      </c>
      <c r="BR251" s="42">
        <v>2825</v>
      </c>
      <c r="BS251" s="42">
        <v>0</v>
      </c>
      <c r="BT251" s="42">
        <v>1464</v>
      </c>
      <c r="BU251" s="42">
        <v>15</v>
      </c>
      <c r="BV251" s="42">
        <v>1346</v>
      </c>
      <c r="BW251" s="42">
        <v>0</v>
      </c>
      <c r="BX251" s="42">
        <v>0</v>
      </c>
      <c r="BY251" s="42">
        <v>0</v>
      </c>
      <c r="BZ251" s="42">
        <v>0</v>
      </c>
      <c r="CA251" s="42">
        <v>0</v>
      </c>
      <c r="CB251" s="42">
        <v>2825</v>
      </c>
      <c r="CC251" s="42">
        <v>0</v>
      </c>
      <c r="CD251" s="42">
        <v>1464</v>
      </c>
      <c r="CE251" s="42">
        <v>15</v>
      </c>
      <c r="CF251" s="42">
        <v>1346</v>
      </c>
      <c r="CG251" s="42">
        <v>0</v>
      </c>
      <c r="CH251" s="42">
        <v>0</v>
      </c>
      <c r="CI251" s="42">
        <v>0</v>
      </c>
      <c r="CJ251" s="42">
        <v>0</v>
      </c>
      <c r="CK251" s="42">
        <v>0</v>
      </c>
      <c r="CL251" s="42">
        <v>2825</v>
      </c>
      <c r="CM251" s="42">
        <v>0</v>
      </c>
      <c r="CN251" s="42">
        <v>1464</v>
      </c>
      <c r="CO251" s="42">
        <v>15</v>
      </c>
      <c r="CP251" s="42">
        <v>1346</v>
      </c>
    </row>
    <row r="252" spans="1:94" ht="18" hidden="1" customHeight="1" x14ac:dyDescent="0.2">
      <c r="A252" s="39" t="str">
        <f t="shared" si="233"/>
        <v>6710710103</v>
      </c>
      <c r="B252" s="92"/>
      <c r="C252" s="92"/>
      <c r="D252" s="92"/>
      <c r="E252" s="92"/>
      <c r="F252" s="92"/>
      <c r="G252" s="93" t="s">
        <v>296</v>
      </c>
      <c r="H252" s="48" t="s">
        <v>222</v>
      </c>
      <c r="I252" s="41" t="s">
        <v>223</v>
      </c>
      <c r="J252" s="42">
        <v>15</v>
      </c>
      <c r="K252" s="42">
        <v>15</v>
      </c>
      <c r="L252" s="42">
        <v>0</v>
      </c>
      <c r="M252" s="42">
        <v>5</v>
      </c>
      <c r="N252" s="42">
        <v>10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15</v>
      </c>
      <c r="AB252" s="42">
        <v>0</v>
      </c>
      <c r="AC252" s="42">
        <v>5</v>
      </c>
      <c r="AD252" s="42">
        <v>10</v>
      </c>
      <c r="AE252" s="42">
        <v>0</v>
      </c>
      <c r="AF252" s="42">
        <v>0</v>
      </c>
      <c r="AG252" s="42">
        <v>0</v>
      </c>
      <c r="AH252" s="42">
        <v>0</v>
      </c>
      <c r="AI252" s="42">
        <v>0</v>
      </c>
      <c r="AJ252" s="42">
        <v>0</v>
      </c>
      <c r="AK252" s="42">
        <v>0</v>
      </c>
      <c r="AL252" s="42">
        <v>0</v>
      </c>
      <c r="AM252" s="42">
        <v>0</v>
      </c>
      <c r="AN252" s="42">
        <v>0</v>
      </c>
      <c r="AO252" s="42">
        <v>0</v>
      </c>
      <c r="AP252" s="42">
        <v>15</v>
      </c>
      <c r="AQ252" s="42">
        <v>0</v>
      </c>
      <c r="AR252" s="42">
        <v>5</v>
      </c>
      <c r="AS252" s="42">
        <v>10</v>
      </c>
      <c r="AT252" s="42">
        <v>0</v>
      </c>
      <c r="AU252" s="42">
        <v>0</v>
      </c>
      <c r="AV252" s="42">
        <v>0</v>
      </c>
      <c r="AW252" s="42">
        <v>0</v>
      </c>
      <c r="AX252" s="42">
        <v>0</v>
      </c>
      <c r="AY252" s="42">
        <v>0</v>
      </c>
      <c r="AZ252" s="42">
        <v>0</v>
      </c>
      <c r="BA252" s="42">
        <v>0</v>
      </c>
      <c r="BB252" s="42">
        <v>0</v>
      </c>
      <c r="BC252" s="42">
        <v>0</v>
      </c>
      <c r="BD252" s="42">
        <v>0</v>
      </c>
      <c r="BE252" s="42">
        <v>15</v>
      </c>
      <c r="BF252" s="42">
        <v>0</v>
      </c>
      <c r="BG252" s="42">
        <v>5</v>
      </c>
      <c r="BH252" s="42">
        <v>10</v>
      </c>
      <c r="BI252" s="42">
        <v>0</v>
      </c>
      <c r="BJ252" s="42">
        <v>0</v>
      </c>
      <c r="BK252" s="42">
        <v>0</v>
      </c>
      <c r="BL252" s="42">
        <v>0</v>
      </c>
      <c r="BM252" s="42">
        <v>0</v>
      </c>
      <c r="BN252" s="42">
        <v>0</v>
      </c>
      <c r="BO252" s="42">
        <v>0</v>
      </c>
      <c r="BP252" s="42">
        <v>0</v>
      </c>
      <c r="BQ252" s="42">
        <v>0</v>
      </c>
      <c r="BR252" s="42">
        <v>15</v>
      </c>
      <c r="BS252" s="42">
        <v>0</v>
      </c>
      <c r="BT252" s="42">
        <v>5</v>
      </c>
      <c r="BU252" s="42">
        <v>10</v>
      </c>
      <c r="BV252" s="42">
        <v>0</v>
      </c>
      <c r="BW252" s="42">
        <v>0</v>
      </c>
      <c r="BX252" s="42">
        <v>0</v>
      </c>
      <c r="BY252" s="42">
        <v>0</v>
      </c>
      <c r="BZ252" s="42">
        <v>0</v>
      </c>
      <c r="CA252" s="42">
        <v>0</v>
      </c>
      <c r="CB252" s="42">
        <v>15</v>
      </c>
      <c r="CC252" s="42">
        <v>0</v>
      </c>
      <c r="CD252" s="42">
        <v>5</v>
      </c>
      <c r="CE252" s="42">
        <v>10</v>
      </c>
      <c r="CF252" s="42">
        <v>0</v>
      </c>
      <c r="CG252" s="42">
        <v>0</v>
      </c>
      <c r="CH252" s="42">
        <v>0</v>
      </c>
      <c r="CI252" s="42">
        <v>0</v>
      </c>
      <c r="CJ252" s="42">
        <v>0</v>
      </c>
      <c r="CK252" s="42">
        <v>0</v>
      </c>
      <c r="CL252" s="42">
        <v>15</v>
      </c>
      <c r="CM252" s="42">
        <v>0</v>
      </c>
      <c r="CN252" s="42">
        <v>5</v>
      </c>
      <c r="CO252" s="42">
        <v>10</v>
      </c>
      <c r="CP252" s="42">
        <v>0</v>
      </c>
    </row>
    <row r="253" spans="1:94" ht="15" hidden="1" customHeight="1" x14ac:dyDescent="0.2">
      <c r="A253" s="39" t="str">
        <f t="shared" si="233"/>
        <v>6710710130</v>
      </c>
      <c r="B253" s="92"/>
      <c r="C253" s="92"/>
      <c r="D253" s="92"/>
      <c r="E253" s="92"/>
      <c r="F253" s="92"/>
      <c r="G253" s="93" t="s">
        <v>316</v>
      </c>
      <c r="H253" s="48" t="s">
        <v>224</v>
      </c>
      <c r="I253" s="41" t="s">
        <v>225</v>
      </c>
      <c r="J253" s="42">
        <v>80</v>
      </c>
      <c r="K253" s="42">
        <v>80</v>
      </c>
      <c r="L253" s="42">
        <v>50</v>
      </c>
      <c r="M253" s="42">
        <v>15</v>
      </c>
      <c r="N253" s="42">
        <v>15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80</v>
      </c>
      <c r="AB253" s="42">
        <v>50</v>
      </c>
      <c r="AC253" s="42">
        <v>15</v>
      </c>
      <c r="AD253" s="42">
        <v>15</v>
      </c>
      <c r="AE253" s="42">
        <v>0</v>
      </c>
      <c r="AF253" s="42">
        <v>0</v>
      </c>
      <c r="AG253" s="42">
        <v>0</v>
      </c>
      <c r="AH253" s="42">
        <v>0</v>
      </c>
      <c r="AI253" s="42">
        <v>0</v>
      </c>
      <c r="AJ253" s="42">
        <v>0</v>
      </c>
      <c r="AK253" s="42">
        <v>0</v>
      </c>
      <c r="AL253" s="42">
        <v>0</v>
      </c>
      <c r="AM253" s="42">
        <v>0</v>
      </c>
      <c r="AN253" s="42">
        <v>0</v>
      </c>
      <c r="AO253" s="42">
        <v>0</v>
      </c>
      <c r="AP253" s="42">
        <v>80</v>
      </c>
      <c r="AQ253" s="42">
        <v>50</v>
      </c>
      <c r="AR253" s="42">
        <v>15</v>
      </c>
      <c r="AS253" s="42">
        <v>15</v>
      </c>
      <c r="AT253" s="42">
        <v>0</v>
      </c>
      <c r="AU253" s="42">
        <v>0</v>
      </c>
      <c r="AV253" s="42">
        <v>0</v>
      </c>
      <c r="AW253" s="42">
        <v>0</v>
      </c>
      <c r="AX253" s="42">
        <v>0</v>
      </c>
      <c r="AY253" s="42">
        <v>0</v>
      </c>
      <c r="AZ253" s="42">
        <v>0</v>
      </c>
      <c r="BA253" s="42">
        <v>0</v>
      </c>
      <c r="BB253" s="42">
        <v>0</v>
      </c>
      <c r="BC253" s="42">
        <v>0</v>
      </c>
      <c r="BD253" s="42">
        <v>0</v>
      </c>
      <c r="BE253" s="42">
        <v>80</v>
      </c>
      <c r="BF253" s="42">
        <v>50</v>
      </c>
      <c r="BG253" s="42">
        <v>15</v>
      </c>
      <c r="BH253" s="42">
        <v>15</v>
      </c>
      <c r="BI253" s="42">
        <v>0</v>
      </c>
      <c r="BJ253" s="42">
        <v>0</v>
      </c>
      <c r="BK253" s="42">
        <v>0</v>
      </c>
      <c r="BL253" s="42">
        <v>0</v>
      </c>
      <c r="BM253" s="42">
        <v>0</v>
      </c>
      <c r="BN253" s="42">
        <v>0</v>
      </c>
      <c r="BO253" s="42">
        <v>0</v>
      </c>
      <c r="BP253" s="42">
        <v>0</v>
      </c>
      <c r="BQ253" s="42">
        <v>0</v>
      </c>
      <c r="BR253" s="42">
        <v>80</v>
      </c>
      <c r="BS253" s="42">
        <v>50</v>
      </c>
      <c r="BT253" s="42">
        <v>15</v>
      </c>
      <c r="BU253" s="42">
        <v>15</v>
      </c>
      <c r="BV253" s="42">
        <v>0</v>
      </c>
      <c r="BW253" s="42">
        <v>0</v>
      </c>
      <c r="BX253" s="42">
        <v>0</v>
      </c>
      <c r="BY253" s="42">
        <v>0</v>
      </c>
      <c r="BZ253" s="42">
        <v>0</v>
      </c>
      <c r="CA253" s="42">
        <v>0</v>
      </c>
      <c r="CB253" s="42">
        <v>80</v>
      </c>
      <c r="CC253" s="42">
        <v>50</v>
      </c>
      <c r="CD253" s="42">
        <v>15</v>
      </c>
      <c r="CE253" s="42">
        <v>15</v>
      </c>
      <c r="CF253" s="42">
        <v>0</v>
      </c>
      <c r="CG253" s="42">
        <v>0</v>
      </c>
      <c r="CH253" s="42">
        <v>0</v>
      </c>
      <c r="CI253" s="42">
        <v>0</v>
      </c>
      <c r="CJ253" s="42">
        <v>0</v>
      </c>
      <c r="CK253" s="42">
        <v>0</v>
      </c>
      <c r="CL253" s="42">
        <v>80</v>
      </c>
      <c r="CM253" s="42">
        <v>50</v>
      </c>
      <c r="CN253" s="42">
        <v>15</v>
      </c>
      <c r="CO253" s="42">
        <v>15</v>
      </c>
      <c r="CP253" s="42">
        <v>0</v>
      </c>
    </row>
    <row r="254" spans="1:94" ht="17.25" hidden="1" customHeight="1" x14ac:dyDescent="0.2">
      <c r="A254" s="39" t="str">
        <f t="shared" si="233"/>
        <v>67107103</v>
      </c>
      <c r="B254" s="93"/>
      <c r="C254" s="93"/>
      <c r="D254" s="93"/>
      <c r="E254" s="93"/>
      <c r="F254" s="93" t="s">
        <v>296</v>
      </c>
      <c r="G254" s="93"/>
      <c r="H254" s="48" t="s">
        <v>226</v>
      </c>
      <c r="I254" s="41" t="s">
        <v>227</v>
      </c>
      <c r="J254" s="42">
        <v>5</v>
      </c>
      <c r="K254" s="42">
        <v>5</v>
      </c>
      <c r="L254" s="42">
        <v>0</v>
      </c>
      <c r="M254" s="42">
        <v>0</v>
      </c>
      <c r="N254" s="42">
        <v>5</v>
      </c>
      <c r="O254" s="42">
        <v>0</v>
      </c>
      <c r="P254" s="42">
        <v>5</v>
      </c>
      <c r="Q254" s="42">
        <v>0</v>
      </c>
      <c r="R254" s="42">
        <v>5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5</v>
      </c>
      <c r="AB254" s="42">
        <v>0</v>
      </c>
      <c r="AC254" s="42">
        <v>0</v>
      </c>
      <c r="AD254" s="42">
        <v>5</v>
      </c>
      <c r="AE254" s="42">
        <v>0</v>
      </c>
      <c r="AF254" s="42">
        <v>5</v>
      </c>
      <c r="AG254" s="42">
        <v>0</v>
      </c>
      <c r="AH254" s="42">
        <v>5</v>
      </c>
      <c r="AI254" s="42">
        <v>0</v>
      </c>
      <c r="AJ254" s="42">
        <v>0</v>
      </c>
      <c r="AK254" s="42">
        <v>0</v>
      </c>
      <c r="AL254" s="42">
        <v>0</v>
      </c>
      <c r="AM254" s="42">
        <v>0</v>
      </c>
      <c r="AN254" s="42">
        <v>0</v>
      </c>
      <c r="AO254" s="42">
        <v>0</v>
      </c>
      <c r="AP254" s="42">
        <v>5</v>
      </c>
      <c r="AQ254" s="42">
        <v>0</v>
      </c>
      <c r="AR254" s="42">
        <v>0</v>
      </c>
      <c r="AS254" s="42">
        <v>5</v>
      </c>
      <c r="AT254" s="42">
        <v>0</v>
      </c>
      <c r="AU254" s="42">
        <v>5</v>
      </c>
      <c r="AV254" s="42">
        <v>0</v>
      </c>
      <c r="AW254" s="42">
        <v>5</v>
      </c>
      <c r="AX254" s="42">
        <v>0</v>
      </c>
      <c r="AY254" s="42">
        <v>0</v>
      </c>
      <c r="AZ254" s="42">
        <v>0</v>
      </c>
      <c r="BA254" s="42">
        <v>0</v>
      </c>
      <c r="BB254" s="42">
        <v>0</v>
      </c>
      <c r="BC254" s="42">
        <v>0</v>
      </c>
      <c r="BD254" s="42">
        <v>0</v>
      </c>
      <c r="BE254" s="42">
        <v>5</v>
      </c>
      <c r="BF254" s="42">
        <v>0</v>
      </c>
      <c r="BG254" s="42">
        <v>0</v>
      </c>
      <c r="BH254" s="42">
        <v>5</v>
      </c>
      <c r="BI254" s="42">
        <v>0</v>
      </c>
      <c r="BJ254" s="42">
        <v>5</v>
      </c>
      <c r="BK254" s="42">
        <v>0</v>
      </c>
      <c r="BL254" s="42">
        <v>5</v>
      </c>
      <c r="BM254" s="42">
        <v>0</v>
      </c>
      <c r="BN254" s="42">
        <v>0</v>
      </c>
      <c r="BO254" s="42">
        <v>0</v>
      </c>
      <c r="BP254" s="42">
        <v>0</v>
      </c>
      <c r="BQ254" s="42">
        <v>0</v>
      </c>
      <c r="BR254" s="42">
        <v>5</v>
      </c>
      <c r="BS254" s="42">
        <v>0</v>
      </c>
      <c r="BT254" s="42">
        <v>0</v>
      </c>
      <c r="BU254" s="42">
        <v>5</v>
      </c>
      <c r="BV254" s="42">
        <v>0</v>
      </c>
      <c r="BW254" s="42">
        <v>0</v>
      </c>
      <c r="BX254" s="42">
        <v>0</v>
      </c>
      <c r="BY254" s="42">
        <v>0</v>
      </c>
      <c r="BZ254" s="42">
        <v>0</v>
      </c>
      <c r="CA254" s="42">
        <v>0</v>
      </c>
      <c r="CB254" s="42">
        <v>5</v>
      </c>
      <c r="CC254" s="42">
        <v>0</v>
      </c>
      <c r="CD254" s="42">
        <v>0</v>
      </c>
      <c r="CE254" s="42">
        <v>5</v>
      </c>
      <c r="CF254" s="42">
        <v>0</v>
      </c>
      <c r="CG254" s="42">
        <v>0</v>
      </c>
      <c r="CH254" s="42">
        <v>0</v>
      </c>
      <c r="CI254" s="42">
        <v>0</v>
      </c>
      <c r="CJ254" s="42">
        <v>0</v>
      </c>
      <c r="CK254" s="42">
        <v>0</v>
      </c>
      <c r="CL254" s="42">
        <v>5</v>
      </c>
      <c r="CM254" s="42">
        <v>0</v>
      </c>
      <c r="CN254" s="42">
        <v>0</v>
      </c>
      <c r="CO254" s="42">
        <v>5</v>
      </c>
      <c r="CP254" s="42">
        <v>0</v>
      </c>
    </row>
    <row r="255" spans="1:94" ht="15.75" customHeight="1" x14ac:dyDescent="0.2">
      <c r="A255" s="30" t="str">
        <f t="shared" si="233"/>
        <v>6710671050</v>
      </c>
      <c r="B255" s="92"/>
      <c r="C255" s="92" t="s">
        <v>306</v>
      </c>
      <c r="D255" s="92"/>
      <c r="E255" s="92"/>
      <c r="F255" s="92"/>
      <c r="G255" s="92"/>
      <c r="H255" s="53" t="s">
        <v>261</v>
      </c>
      <c r="I255" s="38" t="s">
        <v>262</v>
      </c>
      <c r="J255" s="33">
        <f t="shared" ref="J255:AL255" si="237">J152</f>
        <v>2925</v>
      </c>
      <c r="K255" s="33">
        <f t="shared" si="237"/>
        <v>23558</v>
      </c>
      <c r="L255" s="33">
        <f t="shared" si="237"/>
        <v>5686</v>
      </c>
      <c r="M255" s="33">
        <f t="shared" si="237"/>
        <v>8295</v>
      </c>
      <c r="N255" s="33">
        <f t="shared" si="237"/>
        <v>4652</v>
      </c>
      <c r="O255" s="33">
        <f t="shared" si="237"/>
        <v>4925</v>
      </c>
      <c r="P255" s="33">
        <f t="shared" si="237"/>
        <v>560</v>
      </c>
      <c r="Q255" s="33">
        <f t="shared" si="237"/>
        <v>724</v>
      </c>
      <c r="R255" s="33">
        <f t="shared" si="237"/>
        <v>1284</v>
      </c>
      <c r="S255" s="33">
        <f t="shared" si="237"/>
        <v>0</v>
      </c>
      <c r="T255" s="33">
        <f t="shared" si="237"/>
        <v>0</v>
      </c>
      <c r="U255" s="33">
        <f t="shared" si="237"/>
        <v>0</v>
      </c>
      <c r="V255" s="33">
        <f t="shared" si="237"/>
        <v>0</v>
      </c>
      <c r="W255" s="33">
        <f t="shared" si="237"/>
        <v>0</v>
      </c>
      <c r="X255" s="33">
        <f t="shared" si="237"/>
        <v>0</v>
      </c>
      <c r="Y255" s="33">
        <f t="shared" si="237"/>
        <v>0</v>
      </c>
      <c r="Z255" s="33">
        <f t="shared" si="237"/>
        <v>0</v>
      </c>
      <c r="AA255" s="33">
        <f t="shared" si="237"/>
        <v>23320</v>
      </c>
      <c r="AB255" s="33">
        <f t="shared" si="237"/>
        <v>5627</v>
      </c>
      <c r="AC255" s="33">
        <f t="shared" si="237"/>
        <v>8236</v>
      </c>
      <c r="AD255" s="33">
        <f t="shared" si="237"/>
        <v>4592</v>
      </c>
      <c r="AE255" s="33">
        <f t="shared" si="237"/>
        <v>4865</v>
      </c>
      <c r="AF255" s="33">
        <f t="shared" si="237"/>
        <v>560</v>
      </c>
      <c r="AG255" s="33">
        <f t="shared" si="237"/>
        <v>724</v>
      </c>
      <c r="AH255" s="33">
        <f t="shared" si="237"/>
        <v>1284</v>
      </c>
      <c r="AI255" s="33">
        <f t="shared" si="237"/>
        <v>0</v>
      </c>
      <c r="AJ255" s="33">
        <f t="shared" si="237"/>
        <v>0</v>
      </c>
      <c r="AK255" s="33">
        <f t="shared" si="237"/>
        <v>0</v>
      </c>
      <c r="AL255" s="33">
        <f t="shared" si="237"/>
        <v>0</v>
      </c>
      <c r="AM255" s="33"/>
      <c r="AN255" s="33">
        <f>AN152</f>
        <v>0</v>
      </c>
      <c r="AO255" s="33"/>
      <c r="AP255" s="33">
        <f t="shared" ref="AP255:BA255" si="238">AP152</f>
        <v>23320</v>
      </c>
      <c r="AQ255" s="33">
        <f t="shared" si="238"/>
        <v>5627</v>
      </c>
      <c r="AR255" s="33">
        <f t="shared" si="238"/>
        <v>8236</v>
      </c>
      <c r="AS255" s="33">
        <f t="shared" si="238"/>
        <v>4592</v>
      </c>
      <c r="AT255" s="33">
        <f t="shared" si="238"/>
        <v>4865</v>
      </c>
      <c r="AU255" s="33">
        <f t="shared" si="238"/>
        <v>379</v>
      </c>
      <c r="AV255" s="33">
        <f t="shared" si="238"/>
        <v>724</v>
      </c>
      <c r="AW255" s="33">
        <f t="shared" si="238"/>
        <v>1103</v>
      </c>
      <c r="AX255" s="33">
        <f t="shared" si="238"/>
        <v>0</v>
      </c>
      <c r="AY255" s="33">
        <f t="shared" si="238"/>
        <v>0</v>
      </c>
      <c r="AZ255" s="33">
        <f t="shared" si="238"/>
        <v>0</v>
      </c>
      <c r="BA255" s="33">
        <f t="shared" si="238"/>
        <v>0</v>
      </c>
      <c r="BB255" s="33"/>
      <c r="BC255" s="33">
        <f>BC152</f>
        <v>0</v>
      </c>
      <c r="BD255" s="33"/>
      <c r="BE255" s="33">
        <f t="shared" ref="BE255:CP255" si="239">BE152</f>
        <v>23558</v>
      </c>
      <c r="BF255" s="33">
        <f t="shared" si="239"/>
        <v>5686</v>
      </c>
      <c r="BG255" s="33">
        <f t="shared" si="239"/>
        <v>8295</v>
      </c>
      <c r="BH255" s="33">
        <f t="shared" si="239"/>
        <v>4652</v>
      </c>
      <c r="BI255" s="33">
        <f t="shared" si="239"/>
        <v>4925</v>
      </c>
      <c r="BJ255" s="33">
        <f t="shared" si="239"/>
        <v>379</v>
      </c>
      <c r="BK255" s="33">
        <f t="shared" si="239"/>
        <v>724</v>
      </c>
      <c r="BL255" s="33">
        <f t="shared" si="239"/>
        <v>1103</v>
      </c>
      <c r="BM255" s="33">
        <f t="shared" si="239"/>
        <v>0</v>
      </c>
      <c r="BN255" s="33">
        <f t="shared" si="239"/>
        <v>0</v>
      </c>
      <c r="BO255" s="33">
        <f t="shared" si="239"/>
        <v>0</v>
      </c>
      <c r="BP255" s="33">
        <f t="shared" si="239"/>
        <v>0</v>
      </c>
      <c r="BQ255" s="33">
        <f t="shared" si="239"/>
        <v>0</v>
      </c>
      <c r="BR255" s="33">
        <f t="shared" si="239"/>
        <v>23558</v>
      </c>
      <c r="BS255" s="33">
        <f t="shared" si="239"/>
        <v>5686</v>
      </c>
      <c r="BT255" s="33">
        <f t="shared" si="239"/>
        <v>8295</v>
      </c>
      <c r="BU255" s="33">
        <f t="shared" si="239"/>
        <v>4652</v>
      </c>
      <c r="BV255" s="33">
        <f t="shared" si="239"/>
        <v>4925</v>
      </c>
      <c r="BW255" s="33">
        <f t="shared" si="239"/>
        <v>0</v>
      </c>
      <c r="BX255" s="33">
        <f t="shared" si="239"/>
        <v>0</v>
      </c>
      <c r="BY255" s="33">
        <f t="shared" si="239"/>
        <v>0</v>
      </c>
      <c r="BZ255" s="33">
        <f t="shared" si="239"/>
        <v>0</v>
      </c>
      <c r="CA255" s="33">
        <f t="shared" si="239"/>
        <v>0</v>
      </c>
      <c r="CB255" s="33">
        <f t="shared" si="239"/>
        <v>23558</v>
      </c>
      <c r="CC255" s="33">
        <f t="shared" si="239"/>
        <v>5686</v>
      </c>
      <c r="CD255" s="33">
        <f t="shared" si="239"/>
        <v>8295</v>
      </c>
      <c r="CE255" s="33">
        <f t="shared" si="239"/>
        <v>4652</v>
      </c>
      <c r="CF255" s="33">
        <f t="shared" si="239"/>
        <v>4925</v>
      </c>
      <c r="CG255" s="33">
        <f t="shared" si="239"/>
        <v>0</v>
      </c>
      <c r="CH255" s="33">
        <f t="shared" si="239"/>
        <v>0</v>
      </c>
      <c r="CI255" s="33">
        <f t="shared" si="239"/>
        <v>0</v>
      </c>
      <c r="CJ255" s="33">
        <f t="shared" si="239"/>
        <v>0</v>
      </c>
      <c r="CK255" s="33">
        <f t="shared" si="239"/>
        <v>0</v>
      </c>
      <c r="CL255" s="33">
        <f t="shared" si="239"/>
        <v>23558</v>
      </c>
      <c r="CM255" s="33">
        <f t="shared" si="239"/>
        <v>5686</v>
      </c>
      <c r="CN255" s="33">
        <f t="shared" si="239"/>
        <v>8295</v>
      </c>
      <c r="CO255" s="33">
        <f t="shared" si="239"/>
        <v>4652</v>
      </c>
      <c r="CP255" s="33">
        <f t="shared" si="239"/>
        <v>4873</v>
      </c>
    </row>
    <row r="256" spans="1:94" ht="5.25" customHeight="1" x14ac:dyDescent="0.2">
      <c r="H256" s="115"/>
    </row>
    <row r="257" spans="1:110" s="121" customFormat="1" ht="19.5" customHeight="1" x14ac:dyDescent="0.2">
      <c r="A257" s="116"/>
      <c r="B257" s="117"/>
      <c r="C257" s="117"/>
      <c r="D257" s="117"/>
      <c r="E257" s="117"/>
      <c r="F257" s="117"/>
      <c r="G257" s="118"/>
      <c r="H257" s="11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  <c r="AV257" s="79"/>
      <c r="AW257" s="79"/>
      <c r="AX257" s="79"/>
      <c r="AY257" s="79"/>
      <c r="AZ257" s="79"/>
      <c r="BA257" s="79"/>
      <c r="BB257" s="79"/>
      <c r="BC257" s="79"/>
      <c r="BD257" s="79"/>
      <c r="BE257" s="79"/>
      <c r="BF257" s="79"/>
      <c r="BG257" s="79"/>
      <c r="BH257" s="79"/>
      <c r="BI257" s="79"/>
      <c r="BJ257" s="79"/>
      <c r="BK257" s="79"/>
      <c r="BL257" s="79"/>
      <c r="BM257" s="120"/>
      <c r="BN257" s="120"/>
      <c r="BO257" s="120"/>
      <c r="BP257" s="120"/>
      <c r="BQ257" s="120"/>
      <c r="BR257" s="120"/>
      <c r="BS257" s="120"/>
      <c r="BT257" s="120"/>
      <c r="BU257" s="120"/>
      <c r="BV257" s="120"/>
      <c r="BW257" s="120"/>
      <c r="BX257" s="120"/>
      <c r="BY257" s="120"/>
      <c r="BZ257" s="120"/>
      <c r="CA257" s="120"/>
      <c r="CB257" s="120"/>
      <c r="CC257" s="120"/>
      <c r="CD257" s="120"/>
      <c r="CE257" s="120"/>
      <c r="CF257" s="120"/>
      <c r="CG257" s="120"/>
      <c r="CH257" s="120"/>
      <c r="CI257" s="120"/>
      <c r="CJ257" s="120"/>
      <c r="CK257" s="120"/>
      <c r="CL257" s="120"/>
      <c r="CM257" s="120"/>
      <c r="CN257" s="120"/>
      <c r="CO257" s="120"/>
      <c r="CP257" s="120"/>
    </row>
    <row r="258" spans="1:110" s="122" customFormat="1" ht="36.75" customHeight="1" x14ac:dyDescent="0.2">
      <c r="B258" s="123"/>
      <c r="C258" s="123"/>
      <c r="D258" s="123"/>
      <c r="E258" s="123"/>
      <c r="F258" s="123"/>
      <c r="G258" s="123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3"/>
      <c r="CH258" s="123"/>
      <c r="CI258" s="123"/>
      <c r="CJ258" s="123"/>
      <c r="CK258" s="123"/>
      <c r="CL258" s="123"/>
      <c r="CM258" s="123"/>
      <c r="CN258" s="123"/>
      <c r="CO258" s="123"/>
      <c r="CP258" s="123"/>
    </row>
    <row r="259" spans="1:110" s="36" customFormat="1" ht="27" customHeight="1" x14ac:dyDescent="0.2">
      <c r="B259" s="121"/>
      <c r="C259" s="121"/>
      <c r="D259" s="121"/>
      <c r="E259" s="121"/>
      <c r="F259" s="121"/>
      <c r="G259" s="121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</row>
    <row r="260" spans="1:110" s="121" customFormat="1" ht="21" customHeight="1" x14ac:dyDescent="0.2">
      <c r="B260" s="125"/>
      <c r="C260" s="125"/>
      <c r="D260" s="125"/>
      <c r="E260" s="125"/>
      <c r="F260" s="125"/>
      <c r="G260" s="126"/>
      <c r="H260" s="80"/>
      <c r="I260" s="14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27"/>
      <c r="AY260" s="127"/>
      <c r="AZ260" s="127"/>
      <c r="BA260" s="127"/>
      <c r="BB260" s="127"/>
      <c r="BC260" s="127"/>
      <c r="BD260" s="127"/>
      <c r="BE260" s="128"/>
      <c r="BF260" s="127"/>
      <c r="BG260" s="127"/>
      <c r="BH260" s="128"/>
      <c r="BI260" s="127"/>
      <c r="BJ260" s="127"/>
      <c r="BK260" s="127"/>
      <c r="BL260" s="127"/>
      <c r="BM260" s="127"/>
      <c r="BN260" s="127"/>
      <c r="BO260" s="127"/>
      <c r="BP260" s="127"/>
      <c r="BQ260" s="127"/>
      <c r="BR260" s="127"/>
      <c r="BS260" s="127"/>
      <c r="BT260" s="127"/>
      <c r="BU260" s="127"/>
      <c r="BV260" s="127"/>
      <c r="BW260" s="127"/>
      <c r="BX260" s="127"/>
      <c r="BY260" s="127"/>
      <c r="BZ260" s="127"/>
      <c r="CA260" s="127"/>
      <c r="CB260" s="127"/>
      <c r="CC260" s="127"/>
      <c r="CD260" s="127"/>
      <c r="CE260" s="127"/>
      <c r="CF260" s="127"/>
      <c r="CG260" s="127"/>
      <c r="CH260" s="127"/>
      <c r="CI260" s="127"/>
      <c r="CJ260" s="127"/>
      <c r="CK260" s="127"/>
      <c r="CL260" s="127"/>
      <c r="CM260" s="127"/>
      <c r="CN260" s="127"/>
      <c r="CO260" s="127"/>
      <c r="CP260" s="127"/>
      <c r="DA260" s="34"/>
      <c r="DB260" s="34"/>
      <c r="DC260" s="34"/>
      <c r="DD260" s="34"/>
      <c r="DE260" s="34"/>
      <c r="DF260" s="34"/>
    </row>
    <row r="261" spans="1:110" x14ac:dyDescent="0.2">
      <c r="AT261" s="129"/>
      <c r="AU261" s="129"/>
      <c r="AV261" s="129"/>
      <c r="AW261" s="129"/>
      <c r="BE261" s="130"/>
      <c r="BH261" s="130"/>
    </row>
    <row r="262" spans="1:110" s="137" customFormat="1" ht="15" customHeight="1" x14ac:dyDescent="0.2">
      <c r="A262" s="131"/>
      <c r="B262" s="132"/>
      <c r="C262" s="132"/>
      <c r="D262" s="132"/>
      <c r="E262" s="132"/>
      <c r="F262" s="132"/>
      <c r="G262" s="132"/>
      <c r="H262" s="80"/>
      <c r="I262" s="14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33"/>
      <c r="AU262" s="133"/>
      <c r="AV262" s="133"/>
      <c r="AW262" s="133"/>
      <c r="AX262" s="134"/>
      <c r="AY262" s="134"/>
      <c r="AZ262" s="134"/>
      <c r="BA262" s="134"/>
      <c r="BB262" s="134"/>
      <c r="BC262" s="134"/>
      <c r="BD262" s="134"/>
      <c r="BE262" s="135"/>
      <c r="BF262" s="134"/>
      <c r="BG262" s="134"/>
      <c r="BH262" s="135"/>
      <c r="BI262" s="134"/>
      <c r="BJ262" s="134"/>
      <c r="BK262" s="134"/>
      <c r="BL262" s="134"/>
      <c r="BM262" s="134"/>
      <c r="BN262" s="134"/>
      <c r="BO262" s="134"/>
      <c r="BP262" s="134"/>
      <c r="BQ262" s="134"/>
      <c r="BR262" s="134"/>
      <c r="BS262" s="134"/>
      <c r="BT262" s="134"/>
      <c r="BU262" s="134"/>
      <c r="BV262" s="134"/>
      <c r="BW262" s="134"/>
      <c r="BX262" s="134"/>
      <c r="BY262" s="134"/>
      <c r="BZ262" s="134"/>
      <c r="CA262" s="134"/>
      <c r="CB262" s="134"/>
      <c r="CC262" s="134"/>
      <c r="CD262" s="134"/>
      <c r="CE262" s="134"/>
      <c r="CF262" s="134"/>
      <c r="CG262" s="134"/>
      <c r="CH262" s="134"/>
      <c r="CI262" s="134"/>
      <c r="CJ262" s="134"/>
      <c r="CK262" s="134"/>
      <c r="CL262" s="134"/>
      <c r="CM262" s="134"/>
      <c r="CN262" s="134"/>
      <c r="CO262" s="134"/>
      <c r="CP262" s="134"/>
    </row>
    <row r="263" spans="1:110" s="138" customFormat="1" ht="17.25" customHeight="1" x14ac:dyDescent="0.2">
      <c r="B263" s="139"/>
      <c r="C263" s="139"/>
      <c r="D263" s="139"/>
      <c r="E263" s="139"/>
      <c r="F263" s="139"/>
      <c r="G263" s="139"/>
      <c r="H263" s="136"/>
      <c r="I263" s="140"/>
      <c r="J263" s="134"/>
      <c r="K263" s="134"/>
      <c r="L263" s="134"/>
      <c r="M263" s="134"/>
      <c r="N263" s="134"/>
      <c r="O263" s="141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  <c r="AF263" s="134"/>
      <c r="AG263" s="134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  <c r="BE263" s="135"/>
      <c r="BF263" s="134"/>
      <c r="BG263" s="134"/>
      <c r="BH263" s="135"/>
      <c r="BI263" s="134"/>
      <c r="BJ263" s="134"/>
      <c r="BK263" s="134"/>
      <c r="BL263" s="134"/>
      <c r="BM263" s="134"/>
      <c r="BN263" s="134"/>
      <c r="BO263" s="134"/>
      <c r="BP263" s="134"/>
      <c r="BQ263" s="134"/>
      <c r="BR263" s="134"/>
      <c r="BS263" s="134"/>
      <c r="BT263" s="134"/>
      <c r="BU263" s="134"/>
      <c r="BV263" s="134"/>
      <c r="BW263" s="134"/>
      <c r="BX263" s="134"/>
      <c r="BY263" s="134"/>
      <c r="BZ263" s="134"/>
      <c r="CA263" s="134"/>
      <c r="CB263" s="134"/>
      <c r="CC263" s="134"/>
      <c r="CD263" s="134"/>
      <c r="CE263" s="134"/>
      <c r="CF263" s="134"/>
      <c r="CG263" s="134"/>
      <c r="CH263" s="134"/>
      <c r="CI263" s="134"/>
      <c r="CJ263" s="134"/>
      <c r="CK263" s="134"/>
      <c r="CL263" s="134"/>
      <c r="CM263" s="134"/>
      <c r="CN263" s="134"/>
      <c r="CO263" s="134"/>
      <c r="CP263" s="134"/>
    </row>
    <row r="264" spans="1:110" x14ac:dyDescent="0.2">
      <c r="I264" s="17"/>
      <c r="BE264" s="130"/>
      <c r="BH264" s="130"/>
    </row>
    <row r="265" spans="1:110" x14ac:dyDescent="0.2">
      <c r="I265" s="17"/>
      <c r="BE265" s="130"/>
      <c r="BH265" s="130"/>
    </row>
    <row r="266" spans="1:110" x14ac:dyDescent="0.2">
      <c r="I266" s="17"/>
      <c r="BE266" s="130"/>
      <c r="BH266" s="130"/>
    </row>
    <row r="267" spans="1:110" x14ac:dyDescent="0.2">
      <c r="I267" s="17"/>
      <c r="BE267" s="130"/>
      <c r="BH267" s="130"/>
    </row>
    <row r="268" spans="1:110" x14ac:dyDescent="0.2">
      <c r="I268" s="17"/>
      <c r="BE268" s="130"/>
      <c r="BH268" s="130"/>
    </row>
    <row r="269" spans="1:110" x14ac:dyDescent="0.2">
      <c r="I269" s="17"/>
      <c r="BE269" s="130"/>
      <c r="BH269" s="130"/>
    </row>
    <row r="270" spans="1:110" x14ac:dyDescent="0.2">
      <c r="I270" s="17"/>
      <c r="BE270" s="130"/>
      <c r="BH270" s="130"/>
    </row>
    <row r="271" spans="1:110" x14ac:dyDescent="0.2">
      <c r="I271" s="17"/>
      <c r="BE271" s="130"/>
      <c r="BH271" s="130"/>
    </row>
  </sheetData>
  <mergeCells count="52">
    <mergeCell ref="H258:R258"/>
    <mergeCell ref="H4:K4"/>
    <mergeCell ref="H259:R259"/>
    <mergeCell ref="J7:J8"/>
    <mergeCell ref="I7:I8"/>
    <mergeCell ref="N2:Q3"/>
    <mergeCell ref="AR2:AU2"/>
    <mergeCell ref="AD2:AF2"/>
    <mergeCell ref="AX7:AX8"/>
    <mergeCell ref="AA7:AA8"/>
    <mergeCell ref="AU7:AW7"/>
    <mergeCell ref="AI7:AI8"/>
    <mergeCell ref="U7:Z7"/>
    <mergeCell ref="T7:T8"/>
    <mergeCell ref="S7:S8"/>
    <mergeCell ref="AP7:AP8"/>
    <mergeCell ref="BE7:BE8"/>
    <mergeCell ref="AJ7:AO7"/>
    <mergeCell ref="AQ7:AT7"/>
    <mergeCell ref="BF7:BI7"/>
    <mergeCell ref="AY7:BD7"/>
    <mergeCell ref="A7:A8"/>
    <mergeCell ref="K7:K8"/>
    <mergeCell ref="L7:O7"/>
    <mergeCell ref="P7:R7"/>
    <mergeCell ref="H7:H8"/>
    <mergeCell ref="B7:B8"/>
    <mergeCell ref="C7:C8"/>
    <mergeCell ref="G7:G8"/>
    <mergeCell ref="F7:F8"/>
    <mergeCell ref="D7:D8"/>
    <mergeCell ref="E7:E8"/>
    <mergeCell ref="CN2:CP2"/>
    <mergeCell ref="CG7:CG8"/>
    <mergeCell ref="CH7:CK7"/>
    <mergeCell ref="CL7:CL8"/>
    <mergeCell ref="CM7:CP7"/>
    <mergeCell ref="CD2:CF2"/>
    <mergeCell ref="CB7:CB8"/>
    <mergeCell ref="BJ7:BL7"/>
    <mergeCell ref="CC7:CF7"/>
    <mergeCell ref="BG3:BI3"/>
    <mergeCell ref="AD3:AF3"/>
    <mergeCell ref="AB7:AE7"/>
    <mergeCell ref="AF7:AH7"/>
    <mergeCell ref="BX7:CA7"/>
    <mergeCell ref="BU2:BV2"/>
    <mergeCell ref="BS7:BV7"/>
    <mergeCell ref="BM7:BM8"/>
    <mergeCell ref="BW7:BW8"/>
    <mergeCell ref="BR7:BR8"/>
    <mergeCell ref="BN7:BQ7"/>
  </mergeCells>
  <phoneticPr fontId="1" type="noConversion"/>
  <printOptions horizontalCentered="1"/>
  <pageMargins left="0.23622047244094491" right="0.23622047244094491" top="0.27" bottom="0.24" header="0.23622047244094491" footer="0.15748031496062992"/>
  <pageSetup paperSize="9" fitToHeight="0" orientation="portrait" horizontalDpi="300" verticalDpi="300" r:id="rId1"/>
  <headerFooter alignWithMargins="0"/>
  <colBreaks count="1" manualBreakCount="1">
    <brk id="8" max="2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N255"/>
  <sheetViews>
    <sheetView topLeftCell="B1" zoomScaleNormal="100" workbookViewId="0">
      <selection activeCell="A4" sqref="A4:IV4"/>
    </sheetView>
  </sheetViews>
  <sheetFormatPr defaultRowHeight="11.25" x14ac:dyDescent="0.2"/>
  <cols>
    <col min="1" max="1" width="11.83203125" style="14" hidden="1" customWidth="1"/>
    <col min="2" max="2" width="11" style="17" customWidth="1"/>
    <col min="3" max="3" width="43.83203125" style="14" customWidth="1"/>
    <col min="4" max="4" width="10.83203125" style="16" customWidth="1"/>
    <col min="5" max="10" width="9.5" style="16" customWidth="1"/>
    <col min="11" max="16384" width="9.33203125" style="14"/>
  </cols>
  <sheetData>
    <row r="1" spans="1:40" ht="17.25" customHeight="1" x14ac:dyDescent="0.2">
      <c r="B1" s="15" t="s">
        <v>0</v>
      </c>
    </row>
    <row r="2" spans="1:40" ht="12" customHeight="1" x14ac:dyDescent="0.2">
      <c r="B2" s="18"/>
      <c r="E2" s="19"/>
      <c r="F2" s="19"/>
      <c r="G2" s="19"/>
      <c r="H2" s="19"/>
      <c r="I2" s="19"/>
      <c r="J2" s="19"/>
    </row>
    <row r="3" spans="1:40" s="20" customFormat="1" ht="21" customHeight="1" x14ac:dyDescent="0.2">
      <c r="A3" s="181" t="s">
        <v>332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40" ht="21.75" customHeight="1" x14ac:dyDescent="0.2">
      <c r="A4" s="182" t="s">
        <v>331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40" ht="3.75" customHeight="1" x14ac:dyDescent="0.2">
      <c r="B5" s="23"/>
      <c r="C5" s="23"/>
      <c r="D5" s="24"/>
    </row>
    <row r="6" spans="1:40" ht="13.5" customHeight="1" x14ac:dyDescent="0.2">
      <c r="C6" s="25"/>
      <c r="D6" s="26"/>
      <c r="E6" s="26"/>
      <c r="F6" s="26"/>
      <c r="G6" s="26"/>
      <c r="H6" s="26"/>
      <c r="I6" s="27"/>
      <c r="J6" s="143" t="s">
        <v>16</v>
      </c>
    </row>
    <row r="7" spans="1:40" s="29" customFormat="1" ht="24" customHeight="1" x14ac:dyDescent="0.2">
      <c r="A7" s="183" t="s">
        <v>17</v>
      </c>
      <c r="B7" s="185" t="s">
        <v>17</v>
      </c>
      <c r="C7" s="187" t="s">
        <v>18</v>
      </c>
      <c r="D7" s="189" t="s">
        <v>330</v>
      </c>
      <c r="E7" s="155"/>
      <c r="F7" s="155"/>
      <c r="G7" s="155"/>
      <c r="H7" s="155"/>
      <c r="I7" s="155"/>
      <c r="J7" s="156"/>
      <c r="AE7" s="29" t="s">
        <v>19</v>
      </c>
    </row>
    <row r="8" spans="1:40" s="29" customFormat="1" ht="30" customHeight="1" x14ac:dyDescent="0.2">
      <c r="A8" s="184"/>
      <c r="B8" s="186"/>
      <c r="C8" s="188"/>
      <c r="D8" s="190"/>
      <c r="E8" s="142" t="s">
        <v>10</v>
      </c>
      <c r="F8" s="142" t="s">
        <v>12</v>
      </c>
      <c r="G8" s="142" t="s">
        <v>5</v>
      </c>
      <c r="H8" s="142" t="s">
        <v>14</v>
      </c>
      <c r="I8" s="142" t="s">
        <v>15</v>
      </c>
      <c r="J8" s="142" t="s">
        <v>7</v>
      </c>
    </row>
    <row r="9" spans="1:40" s="36" customFormat="1" ht="25.5" customHeight="1" x14ac:dyDescent="0.2">
      <c r="A9" s="30" t="str">
        <f t="shared" ref="A9:A40" si="0">CONCATENATE("5010",B9)</f>
        <v>5010000110</v>
      </c>
      <c r="B9" s="31" t="s">
        <v>20</v>
      </c>
      <c r="C9" s="32" t="s">
        <v>21</v>
      </c>
      <c r="D9" s="33">
        <f t="shared" ref="D9:J9" si="1">D10+D35+D38+D41+D57</f>
        <v>36693</v>
      </c>
      <c r="E9" s="33">
        <f t="shared" si="1"/>
        <v>13135</v>
      </c>
      <c r="F9" s="33">
        <f t="shared" si="1"/>
        <v>2328</v>
      </c>
      <c r="G9" s="33">
        <f t="shared" si="1"/>
        <v>3919</v>
      </c>
      <c r="H9" s="33">
        <f t="shared" si="1"/>
        <v>3001</v>
      </c>
      <c r="I9" s="33">
        <f t="shared" si="1"/>
        <v>5000</v>
      </c>
      <c r="J9" s="33">
        <f t="shared" si="1"/>
        <v>9310</v>
      </c>
      <c r="K9" s="34"/>
      <c r="L9" s="34"/>
      <c r="M9" s="35"/>
      <c r="AI9" s="34"/>
      <c r="AJ9" s="34"/>
      <c r="AK9" s="34"/>
      <c r="AL9" s="34"/>
      <c r="AM9" s="34"/>
      <c r="AN9" s="34"/>
    </row>
    <row r="10" spans="1:40" s="36" customFormat="1" ht="21" customHeight="1" x14ac:dyDescent="0.2">
      <c r="A10" s="30" t="str">
        <f t="shared" si="0"/>
        <v>5010000210</v>
      </c>
      <c r="B10" s="37" t="s">
        <v>22</v>
      </c>
      <c r="C10" s="38" t="s">
        <v>23</v>
      </c>
      <c r="D10" s="33">
        <f t="shared" ref="D10:J10" si="2">D11+D15</f>
        <v>13923</v>
      </c>
      <c r="E10" s="33">
        <f t="shared" si="2"/>
        <v>9135</v>
      </c>
      <c r="F10" s="33">
        <f t="shared" si="2"/>
        <v>5</v>
      </c>
      <c r="G10" s="33">
        <f t="shared" si="2"/>
        <v>582</v>
      </c>
      <c r="H10" s="33">
        <f t="shared" si="2"/>
        <v>401</v>
      </c>
      <c r="I10" s="33">
        <f t="shared" si="2"/>
        <v>1200</v>
      </c>
      <c r="J10" s="33">
        <f t="shared" si="2"/>
        <v>2600</v>
      </c>
      <c r="K10" s="34"/>
      <c r="L10" s="34"/>
      <c r="M10" s="35"/>
      <c r="AI10" s="34"/>
      <c r="AJ10" s="34"/>
      <c r="AK10" s="34"/>
      <c r="AL10" s="34"/>
      <c r="AM10" s="34"/>
      <c r="AN10" s="34"/>
    </row>
    <row r="11" spans="1:40" s="36" customFormat="1" ht="22.5" customHeight="1" x14ac:dyDescent="0.2">
      <c r="A11" s="30" t="str">
        <f t="shared" si="0"/>
        <v>50100003</v>
      </c>
      <c r="B11" s="37" t="s">
        <v>24</v>
      </c>
      <c r="C11" s="38" t="s">
        <v>25</v>
      </c>
      <c r="D11" s="33">
        <f t="shared" ref="D11:J13" si="3">D12</f>
        <v>9005</v>
      </c>
      <c r="E11" s="33">
        <f t="shared" si="3"/>
        <v>9005</v>
      </c>
      <c r="F11" s="33">
        <f t="shared" si="3"/>
        <v>0</v>
      </c>
      <c r="G11" s="33">
        <f t="shared" si="3"/>
        <v>0</v>
      </c>
      <c r="H11" s="33">
        <f t="shared" si="3"/>
        <v>0</v>
      </c>
      <c r="I11" s="33">
        <f t="shared" si="3"/>
        <v>0</v>
      </c>
      <c r="J11" s="33">
        <f t="shared" si="3"/>
        <v>0</v>
      </c>
      <c r="K11" s="34"/>
      <c r="L11" s="34"/>
      <c r="M11" s="35"/>
      <c r="AI11" s="34"/>
      <c r="AJ11" s="34"/>
      <c r="AK11" s="34"/>
      <c r="AL11" s="34"/>
      <c r="AM11" s="34"/>
      <c r="AN11" s="34"/>
    </row>
    <row r="12" spans="1:40" s="36" customFormat="1" ht="23.25" customHeight="1" x14ac:dyDescent="0.2">
      <c r="A12" s="30" t="str">
        <f t="shared" si="0"/>
        <v>50100004</v>
      </c>
      <c r="B12" s="37" t="s">
        <v>26</v>
      </c>
      <c r="C12" s="38" t="s">
        <v>27</v>
      </c>
      <c r="D12" s="33">
        <f t="shared" si="3"/>
        <v>9005</v>
      </c>
      <c r="E12" s="33">
        <f t="shared" si="3"/>
        <v>9005</v>
      </c>
      <c r="F12" s="33">
        <f t="shared" si="3"/>
        <v>0</v>
      </c>
      <c r="G12" s="33">
        <f t="shared" si="3"/>
        <v>0</v>
      </c>
      <c r="H12" s="33">
        <f t="shared" si="3"/>
        <v>0</v>
      </c>
      <c r="I12" s="33">
        <f t="shared" si="3"/>
        <v>0</v>
      </c>
      <c r="J12" s="33">
        <f t="shared" si="3"/>
        <v>0</v>
      </c>
      <c r="K12" s="34"/>
      <c r="L12" s="34"/>
      <c r="M12" s="35"/>
      <c r="AI12" s="34"/>
      <c r="AJ12" s="34"/>
      <c r="AK12" s="34"/>
      <c r="AL12" s="34"/>
      <c r="AM12" s="34"/>
      <c r="AN12" s="34"/>
    </row>
    <row r="13" spans="1:40" s="36" customFormat="1" ht="45" customHeight="1" x14ac:dyDescent="0.2">
      <c r="A13" s="30" t="str">
        <f t="shared" si="0"/>
        <v>50101610</v>
      </c>
      <c r="B13" s="37" t="s">
        <v>28</v>
      </c>
      <c r="C13" s="38" t="s">
        <v>29</v>
      </c>
      <c r="D13" s="33">
        <f t="shared" si="3"/>
        <v>9005</v>
      </c>
      <c r="E13" s="33">
        <f t="shared" si="3"/>
        <v>9005</v>
      </c>
      <c r="F13" s="33">
        <f t="shared" si="3"/>
        <v>0</v>
      </c>
      <c r="G13" s="33">
        <f t="shared" si="3"/>
        <v>0</v>
      </c>
      <c r="H13" s="33">
        <f t="shared" si="3"/>
        <v>0</v>
      </c>
      <c r="I13" s="33">
        <f t="shared" si="3"/>
        <v>0</v>
      </c>
      <c r="J13" s="33">
        <f t="shared" si="3"/>
        <v>0</v>
      </c>
      <c r="K13" s="34"/>
      <c r="L13" s="34"/>
      <c r="M13" s="35"/>
      <c r="AI13" s="34"/>
      <c r="AJ13" s="34"/>
      <c r="AK13" s="34"/>
      <c r="AL13" s="34"/>
      <c r="AM13" s="34"/>
      <c r="AN13" s="34"/>
    </row>
    <row r="14" spans="1:40" ht="34.5" customHeight="1" x14ac:dyDescent="0.2">
      <c r="A14" s="39" t="str">
        <f t="shared" si="0"/>
        <v>5010161003</v>
      </c>
      <c r="B14" s="40" t="s">
        <v>30</v>
      </c>
      <c r="C14" s="41" t="s">
        <v>31</v>
      </c>
      <c r="D14" s="42">
        <v>9005</v>
      </c>
      <c r="E14" s="42">
        <v>9005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34"/>
      <c r="L14" s="34"/>
      <c r="M14" s="35"/>
      <c r="AI14" s="34"/>
      <c r="AJ14" s="34"/>
      <c r="AK14" s="34"/>
      <c r="AL14" s="34"/>
      <c r="AM14" s="34"/>
      <c r="AN14" s="34"/>
    </row>
    <row r="15" spans="1:40" s="36" customFormat="1" ht="21" customHeight="1" x14ac:dyDescent="0.2">
      <c r="A15" s="30" t="str">
        <f t="shared" si="0"/>
        <v>5010290010</v>
      </c>
      <c r="B15" s="37" t="s">
        <v>32</v>
      </c>
      <c r="C15" s="38" t="s">
        <v>33</v>
      </c>
      <c r="D15" s="33">
        <f t="shared" ref="D15:J15" si="4">D16+D19</f>
        <v>4918</v>
      </c>
      <c r="E15" s="33">
        <f t="shared" si="4"/>
        <v>130</v>
      </c>
      <c r="F15" s="33">
        <f t="shared" si="4"/>
        <v>5</v>
      </c>
      <c r="G15" s="33">
        <f t="shared" si="4"/>
        <v>582</v>
      </c>
      <c r="H15" s="33">
        <f t="shared" si="4"/>
        <v>401</v>
      </c>
      <c r="I15" s="33">
        <f t="shared" si="4"/>
        <v>1200</v>
      </c>
      <c r="J15" s="33">
        <f t="shared" si="4"/>
        <v>2600</v>
      </c>
      <c r="K15" s="34"/>
      <c r="L15" s="34"/>
      <c r="M15" s="35"/>
      <c r="AI15" s="34"/>
      <c r="AJ15" s="34"/>
      <c r="AK15" s="34"/>
      <c r="AL15" s="34"/>
      <c r="AM15" s="34"/>
      <c r="AN15" s="34"/>
    </row>
    <row r="16" spans="1:40" s="43" customFormat="1" hidden="1" x14ac:dyDescent="0.2">
      <c r="A16" s="30" t="str">
        <f t="shared" si="0"/>
        <v>5010300010</v>
      </c>
      <c r="B16" s="37" t="s">
        <v>34</v>
      </c>
      <c r="C16" s="38" t="s">
        <v>35</v>
      </c>
      <c r="D16" s="33">
        <f t="shared" ref="D16:J17" si="5">D17</f>
        <v>0</v>
      </c>
      <c r="E16" s="33">
        <f t="shared" si="5"/>
        <v>0</v>
      </c>
      <c r="F16" s="33">
        <f t="shared" si="5"/>
        <v>0</v>
      </c>
      <c r="G16" s="33">
        <f t="shared" si="5"/>
        <v>0</v>
      </c>
      <c r="H16" s="33">
        <f t="shared" si="5"/>
        <v>0</v>
      </c>
      <c r="I16" s="33">
        <f t="shared" si="5"/>
        <v>0</v>
      </c>
      <c r="J16" s="33">
        <f t="shared" si="5"/>
        <v>0</v>
      </c>
      <c r="K16" s="34"/>
      <c r="L16" s="34"/>
      <c r="M16" s="35"/>
      <c r="AI16" s="34"/>
      <c r="AJ16" s="34"/>
      <c r="AK16" s="34"/>
      <c r="AL16" s="34"/>
      <c r="AM16" s="34"/>
      <c r="AN16" s="34"/>
    </row>
    <row r="17" spans="1:40" s="43" customFormat="1" hidden="1" x14ac:dyDescent="0.2">
      <c r="A17" s="30" t="str">
        <f t="shared" si="0"/>
        <v>50103110</v>
      </c>
      <c r="B17" s="37">
        <v>3110</v>
      </c>
      <c r="C17" s="32" t="s">
        <v>36</v>
      </c>
      <c r="D17" s="33">
        <f t="shared" si="5"/>
        <v>0</v>
      </c>
      <c r="E17" s="33">
        <f t="shared" si="5"/>
        <v>0</v>
      </c>
      <c r="F17" s="33">
        <f t="shared" si="5"/>
        <v>0</v>
      </c>
      <c r="G17" s="33">
        <f t="shared" si="5"/>
        <v>0</v>
      </c>
      <c r="H17" s="33">
        <f t="shared" si="5"/>
        <v>0</v>
      </c>
      <c r="I17" s="33">
        <f t="shared" si="5"/>
        <v>0</v>
      </c>
      <c r="J17" s="33">
        <f t="shared" si="5"/>
        <v>0</v>
      </c>
      <c r="K17" s="34"/>
      <c r="L17" s="34"/>
      <c r="M17" s="35"/>
      <c r="AI17" s="34"/>
      <c r="AJ17" s="34"/>
      <c r="AK17" s="34"/>
      <c r="AL17" s="34"/>
      <c r="AM17" s="34"/>
      <c r="AN17" s="34"/>
    </row>
    <row r="18" spans="1:40" s="46" customFormat="1" hidden="1" x14ac:dyDescent="0.2">
      <c r="A18" s="39" t="str">
        <f t="shared" si="0"/>
        <v>5010311003</v>
      </c>
      <c r="B18" s="44">
        <v>311003</v>
      </c>
      <c r="C18" s="45" t="s">
        <v>37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34"/>
      <c r="L18" s="34"/>
      <c r="M18" s="35"/>
      <c r="AI18" s="34"/>
      <c r="AJ18" s="34"/>
      <c r="AK18" s="34"/>
      <c r="AL18" s="34"/>
      <c r="AM18" s="34"/>
      <c r="AN18" s="34"/>
    </row>
    <row r="19" spans="1:40" s="36" customFormat="1" ht="24.75" customHeight="1" x14ac:dyDescent="0.2">
      <c r="A19" s="30" t="str">
        <f t="shared" si="0"/>
        <v>5010330010</v>
      </c>
      <c r="B19" s="37" t="s">
        <v>38</v>
      </c>
      <c r="C19" s="38" t="s">
        <v>39</v>
      </c>
      <c r="D19" s="33">
        <f t="shared" ref="D19:J19" si="6">D20+D28+D30+D32</f>
        <v>4918</v>
      </c>
      <c r="E19" s="33">
        <f t="shared" si="6"/>
        <v>130</v>
      </c>
      <c r="F19" s="33">
        <f t="shared" si="6"/>
        <v>5</v>
      </c>
      <c r="G19" s="33">
        <f t="shared" si="6"/>
        <v>582</v>
      </c>
      <c r="H19" s="33">
        <f t="shared" si="6"/>
        <v>401</v>
      </c>
      <c r="I19" s="33">
        <f t="shared" si="6"/>
        <v>1200</v>
      </c>
      <c r="J19" s="33">
        <f t="shared" si="6"/>
        <v>2600</v>
      </c>
      <c r="K19" s="34"/>
      <c r="L19" s="34"/>
      <c r="M19" s="35"/>
      <c r="AI19" s="34"/>
      <c r="AJ19" s="34"/>
      <c r="AK19" s="34"/>
      <c r="AL19" s="34"/>
      <c r="AM19" s="34"/>
      <c r="AN19" s="34"/>
    </row>
    <row r="20" spans="1:40" s="36" customFormat="1" ht="24.75" customHeight="1" x14ac:dyDescent="0.2">
      <c r="A20" s="30" t="str">
        <f t="shared" si="0"/>
        <v>50103310</v>
      </c>
      <c r="B20" s="37">
        <v>3310</v>
      </c>
      <c r="C20" s="32" t="s">
        <v>40</v>
      </c>
      <c r="D20" s="33">
        <f t="shared" ref="D20:J20" si="7">SUM(D21:D27)</f>
        <v>4908</v>
      </c>
      <c r="E20" s="33">
        <f t="shared" si="7"/>
        <v>130</v>
      </c>
      <c r="F20" s="33">
        <f t="shared" si="7"/>
        <v>0</v>
      </c>
      <c r="G20" s="33">
        <f t="shared" si="7"/>
        <v>577</v>
      </c>
      <c r="H20" s="33">
        <f t="shared" si="7"/>
        <v>401</v>
      </c>
      <c r="I20" s="33">
        <f t="shared" si="7"/>
        <v>1200</v>
      </c>
      <c r="J20" s="33">
        <f t="shared" si="7"/>
        <v>2600</v>
      </c>
      <c r="K20" s="34"/>
      <c r="L20" s="34"/>
      <c r="M20" s="35"/>
      <c r="AI20" s="34"/>
      <c r="AJ20" s="34"/>
      <c r="AK20" s="34"/>
      <c r="AL20" s="34"/>
      <c r="AM20" s="34"/>
      <c r="AN20" s="34"/>
    </row>
    <row r="21" spans="1:40" ht="30.75" customHeight="1" x14ac:dyDescent="0.2">
      <c r="A21" s="39" t="str">
        <f t="shared" si="0"/>
        <v>5010331004</v>
      </c>
      <c r="B21" s="40" t="s">
        <v>41</v>
      </c>
      <c r="C21" s="47" t="s">
        <v>42</v>
      </c>
      <c r="D21" s="42">
        <v>3400</v>
      </c>
      <c r="E21" s="42">
        <v>0</v>
      </c>
      <c r="F21" s="42">
        <v>0</v>
      </c>
      <c r="G21" s="42">
        <v>0</v>
      </c>
      <c r="H21" s="42">
        <v>0</v>
      </c>
      <c r="I21" s="42">
        <v>1200</v>
      </c>
      <c r="J21" s="42">
        <v>2200</v>
      </c>
      <c r="K21" s="34"/>
      <c r="L21" s="34"/>
      <c r="M21" s="35"/>
      <c r="AI21" s="34"/>
      <c r="AJ21" s="34"/>
      <c r="AK21" s="34"/>
      <c r="AL21" s="34"/>
      <c r="AM21" s="34"/>
      <c r="AN21" s="34"/>
    </row>
    <row r="22" spans="1:40" ht="21.75" customHeight="1" x14ac:dyDescent="0.2">
      <c r="A22" s="39" t="str">
        <f t="shared" si="0"/>
        <v>5010331008</v>
      </c>
      <c r="B22" s="40">
        <v>331008</v>
      </c>
      <c r="C22" s="41" t="s">
        <v>43</v>
      </c>
      <c r="D22" s="42">
        <v>15</v>
      </c>
      <c r="E22" s="42">
        <v>0</v>
      </c>
      <c r="F22" s="42">
        <v>0</v>
      </c>
      <c r="G22" s="42">
        <v>15</v>
      </c>
      <c r="H22" s="42">
        <v>0</v>
      </c>
      <c r="I22" s="42">
        <v>0</v>
      </c>
      <c r="J22" s="42">
        <v>0</v>
      </c>
      <c r="K22" s="34"/>
      <c r="L22" s="34"/>
      <c r="M22" s="35"/>
      <c r="AI22" s="34"/>
      <c r="AJ22" s="34"/>
      <c r="AK22" s="34"/>
      <c r="AL22" s="34"/>
      <c r="AM22" s="34"/>
      <c r="AN22" s="34"/>
    </row>
    <row r="23" spans="1:40" ht="23.25" hidden="1" customHeight="1" x14ac:dyDescent="0.2">
      <c r="A23" s="39" t="str">
        <f t="shared" si="0"/>
        <v>5010331016</v>
      </c>
      <c r="B23" s="40" t="s">
        <v>44</v>
      </c>
      <c r="C23" s="41" t="s">
        <v>45</v>
      </c>
      <c r="D23" s="42">
        <v>90</v>
      </c>
      <c r="E23" s="42">
        <v>90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34"/>
      <c r="L23" s="34"/>
      <c r="M23" s="35"/>
      <c r="AI23" s="34"/>
      <c r="AJ23" s="34"/>
      <c r="AK23" s="34"/>
      <c r="AL23" s="34"/>
      <c r="AM23" s="34"/>
      <c r="AN23" s="34"/>
    </row>
    <row r="24" spans="1:40" ht="35.25" hidden="1" customHeight="1" x14ac:dyDescent="0.2">
      <c r="A24" s="39" t="str">
        <f t="shared" si="0"/>
        <v>5010331017</v>
      </c>
      <c r="B24" s="40" t="s">
        <v>46</v>
      </c>
      <c r="C24" s="41" t="s">
        <v>47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34"/>
      <c r="L24" s="34"/>
      <c r="M24" s="35"/>
      <c r="AI24" s="34"/>
      <c r="AJ24" s="34"/>
      <c r="AK24" s="34"/>
      <c r="AL24" s="34"/>
      <c r="AM24" s="34"/>
      <c r="AN24" s="34"/>
    </row>
    <row r="25" spans="1:40" ht="23.25" customHeight="1" x14ac:dyDescent="0.2">
      <c r="A25" s="39" t="str">
        <f t="shared" si="0"/>
        <v>5010331019</v>
      </c>
      <c r="B25" s="48" t="s">
        <v>48</v>
      </c>
      <c r="C25" s="41" t="s">
        <v>49</v>
      </c>
      <c r="D25" s="42">
        <v>401</v>
      </c>
      <c r="E25" s="42">
        <v>0</v>
      </c>
      <c r="F25" s="42">
        <v>0</v>
      </c>
      <c r="G25" s="42">
        <v>0</v>
      </c>
      <c r="H25" s="42">
        <v>401</v>
      </c>
      <c r="I25" s="42">
        <v>0</v>
      </c>
      <c r="J25" s="42">
        <v>0</v>
      </c>
      <c r="K25" s="34"/>
      <c r="L25" s="34"/>
      <c r="M25" s="35"/>
      <c r="AI25" s="34"/>
      <c r="AJ25" s="34"/>
      <c r="AK25" s="34"/>
      <c r="AL25" s="34"/>
      <c r="AM25" s="34"/>
      <c r="AN25" s="34"/>
    </row>
    <row r="26" spans="1:40" ht="15.75" hidden="1" customHeight="1" x14ac:dyDescent="0.2">
      <c r="A26" s="39" t="str">
        <f t="shared" si="0"/>
        <v>5010331020</v>
      </c>
      <c r="B26" s="48" t="s">
        <v>50</v>
      </c>
      <c r="C26" s="41" t="s">
        <v>51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34"/>
      <c r="L26" s="34"/>
      <c r="M26" s="35"/>
      <c r="AI26" s="34"/>
      <c r="AJ26" s="34"/>
      <c r="AK26" s="34"/>
      <c r="AL26" s="34"/>
      <c r="AM26" s="34"/>
      <c r="AN26" s="34"/>
    </row>
    <row r="27" spans="1:40" ht="24" customHeight="1" x14ac:dyDescent="0.2">
      <c r="A27" s="39" t="str">
        <f t="shared" si="0"/>
        <v>5010331050</v>
      </c>
      <c r="B27" s="40" t="s">
        <v>52</v>
      </c>
      <c r="C27" s="45" t="s">
        <v>53</v>
      </c>
      <c r="D27" s="42">
        <v>1002</v>
      </c>
      <c r="E27" s="42">
        <v>40</v>
      </c>
      <c r="F27" s="42">
        <v>0</v>
      </c>
      <c r="G27" s="42">
        <v>562</v>
      </c>
      <c r="H27" s="42">
        <v>0</v>
      </c>
      <c r="I27" s="42">
        <v>0</v>
      </c>
      <c r="J27" s="42">
        <v>400</v>
      </c>
      <c r="K27" s="34"/>
      <c r="L27" s="34"/>
      <c r="M27" s="35"/>
      <c r="AI27" s="34"/>
      <c r="AJ27" s="34"/>
      <c r="AK27" s="34"/>
      <c r="AL27" s="34"/>
      <c r="AM27" s="34"/>
      <c r="AN27" s="34"/>
    </row>
    <row r="28" spans="1:40" s="36" customFormat="1" ht="13.5" hidden="1" customHeight="1" x14ac:dyDescent="0.2">
      <c r="A28" s="39" t="str">
        <f t="shared" si="0"/>
        <v>50103510</v>
      </c>
      <c r="B28" s="37" t="s">
        <v>54</v>
      </c>
      <c r="C28" s="49" t="s">
        <v>55</v>
      </c>
      <c r="D28" s="33">
        <f t="shared" ref="D28:J28" si="8">D29</f>
        <v>0</v>
      </c>
      <c r="E28" s="33">
        <f t="shared" si="8"/>
        <v>0</v>
      </c>
      <c r="F28" s="33">
        <f t="shared" si="8"/>
        <v>0</v>
      </c>
      <c r="G28" s="33">
        <f t="shared" si="8"/>
        <v>0</v>
      </c>
      <c r="H28" s="33">
        <f t="shared" si="8"/>
        <v>0</v>
      </c>
      <c r="I28" s="33">
        <f t="shared" si="8"/>
        <v>0</v>
      </c>
      <c r="J28" s="33">
        <f t="shared" si="8"/>
        <v>0</v>
      </c>
      <c r="K28" s="50"/>
      <c r="L28" s="50"/>
      <c r="M28" s="51"/>
      <c r="O28" s="36">
        <f>O29</f>
        <v>0</v>
      </c>
      <c r="AI28" s="50"/>
      <c r="AJ28" s="50"/>
      <c r="AK28" s="50"/>
      <c r="AL28" s="50"/>
      <c r="AM28" s="50"/>
      <c r="AN28" s="50"/>
    </row>
    <row r="29" spans="1:40" ht="19.5" hidden="1" customHeight="1" x14ac:dyDescent="0.2">
      <c r="A29" s="39" t="str">
        <f t="shared" si="0"/>
        <v>5010351001</v>
      </c>
      <c r="B29" s="40" t="s">
        <v>56</v>
      </c>
      <c r="C29" s="52" t="s">
        <v>57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34"/>
      <c r="L29" s="34"/>
      <c r="M29" s="35"/>
      <c r="AI29" s="34"/>
      <c r="AJ29" s="34"/>
      <c r="AK29" s="34"/>
      <c r="AL29" s="34"/>
      <c r="AM29" s="34"/>
      <c r="AN29" s="34"/>
    </row>
    <row r="30" spans="1:40" s="36" customFormat="1" ht="19.5" customHeight="1" x14ac:dyDescent="0.2">
      <c r="A30" s="39" t="str">
        <f t="shared" si="0"/>
        <v>50103610</v>
      </c>
      <c r="B30" s="53" t="s">
        <v>58</v>
      </c>
      <c r="C30" s="49" t="s">
        <v>59</v>
      </c>
      <c r="D30" s="33">
        <f t="shared" ref="D30:J30" si="9">D31</f>
        <v>5</v>
      </c>
      <c r="E30" s="33">
        <f t="shared" si="9"/>
        <v>0</v>
      </c>
      <c r="F30" s="33">
        <f t="shared" si="9"/>
        <v>5</v>
      </c>
      <c r="G30" s="33">
        <f t="shared" si="9"/>
        <v>0</v>
      </c>
      <c r="H30" s="33">
        <f t="shared" si="9"/>
        <v>0</v>
      </c>
      <c r="I30" s="33">
        <f t="shared" si="9"/>
        <v>0</v>
      </c>
      <c r="J30" s="33">
        <f t="shared" si="9"/>
        <v>0</v>
      </c>
      <c r="K30" s="50"/>
      <c r="L30" s="50"/>
      <c r="M30" s="51"/>
      <c r="AI30" s="50"/>
      <c r="AJ30" s="50"/>
      <c r="AK30" s="50"/>
      <c r="AL30" s="50"/>
      <c r="AM30" s="50"/>
      <c r="AN30" s="50"/>
    </row>
    <row r="31" spans="1:40" ht="19.5" customHeight="1" x14ac:dyDescent="0.2">
      <c r="A31" s="39" t="str">
        <f t="shared" si="0"/>
        <v>5010361050</v>
      </c>
      <c r="B31" s="48" t="s">
        <v>60</v>
      </c>
      <c r="C31" s="52" t="s">
        <v>61</v>
      </c>
      <c r="D31" s="42">
        <v>5</v>
      </c>
      <c r="E31" s="42">
        <v>0</v>
      </c>
      <c r="F31" s="42">
        <v>5</v>
      </c>
      <c r="G31" s="42">
        <v>0</v>
      </c>
      <c r="H31" s="42">
        <v>0</v>
      </c>
      <c r="I31" s="42">
        <v>0</v>
      </c>
      <c r="J31" s="42">
        <v>0</v>
      </c>
      <c r="K31" s="34"/>
      <c r="L31" s="34"/>
      <c r="M31" s="35"/>
      <c r="AI31" s="34"/>
      <c r="AJ31" s="34"/>
      <c r="AK31" s="34"/>
      <c r="AL31" s="34"/>
      <c r="AM31" s="34"/>
      <c r="AN31" s="34"/>
    </row>
    <row r="32" spans="1:40" s="46" customFormat="1" ht="35.25" customHeight="1" x14ac:dyDescent="0.2">
      <c r="A32" s="30" t="str">
        <f t="shared" si="0"/>
        <v>50103710</v>
      </c>
      <c r="B32" s="37" t="s">
        <v>62</v>
      </c>
      <c r="C32" s="54" t="s">
        <v>63</v>
      </c>
      <c r="D32" s="33">
        <f t="shared" ref="D32:J32" si="10">SUM(D33:D34)</f>
        <v>5</v>
      </c>
      <c r="E32" s="33">
        <f t="shared" si="10"/>
        <v>0</v>
      </c>
      <c r="F32" s="33">
        <f t="shared" si="10"/>
        <v>0</v>
      </c>
      <c r="G32" s="33">
        <f t="shared" si="10"/>
        <v>5</v>
      </c>
      <c r="H32" s="33">
        <f t="shared" si="10"/>
        <v>0</v>
      </c>
      <c r="I32" s="33">
        <f t="shared" si="10"/>
        <v>0</v>
      </c>
      <c r="J32" s="33">
        <f t="shared" si="10"/>
        <v>0</v>
      </c>
      <c r="K32" s="34"/>
      <c r="L32" s="34"/>
      <c r="M32" s="35"/>
      <c r="AI32" s="34"/>
      <c r="AJ32" s="34"/>
      <c r="AK32" s="34"/>
      <c r="AL32" s="34"/>
      <c r="AM32" s="34"/>
      <c r="AN32" s="34"/>
    </row>
    <row r="33" spans="1:40" s="46" customFormat="1" ht="21" customHeight="1" x14ac:dyDescent="0.2">
      <c r="A33" s="39" t="str">
        <f t="shared" si="0"/>
        <v>5010371001</v>
      </c>
      <c r="B33" s="44" t="s">
        <v>64</v>
      </c>
      <c r="C33" s="45" t="s">
        <v>65</v>
      </c>
      <c r="D33" s="42">
        <v>5</v>
      </c>
      <c r="E33" s="42">
        <v>0</v>
      </c>
      <c r="F33" s="42">
        <v>0</v>
      </c>
      <c r="G33" s="42">
        <v>5</v>
      </c>
      <c r="H33" s="42">
        <v>0</v>
      </c>
      <c r="I33" s="42">
        <v>0</v>
      </c>
      <c r="J33" s="42">
        <v>0</v>
      </c>
      <c r="K33" s="34"/>
      <c r="L33" s="34"/>
      <c r="M33" s="35"/>
      <c r="AI33" s="34"/>
      <c r="AJ33" s="34"/>
      <c r="AK33" s="34"/>
      <c r="AL33" s="34"/>
      <c r="AM33" s="34"/>
      <c r="AN33" s="34"/>
    </row>
    <row r="34" spans="1:40" s="46" customFormat="1" hidden="1" x14ac:dyDescent="0.2">
      <c r="A34" s="39" t="str">
        <f t="shared" si="0"/>
        <v>5010371050</v>
      </c>
      <c r="B34" s="44" t="s">
        <v>66</v>
      </c>
      <c r="C34" s="41" t="s">
        <v>67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34"/>
      <c r="L34" s="34"/>
      <c r="M34" s="35"/>
      <c r="AI34" s="34"/>
      <c r="AJ34" s="34"/>
      <c r="AK34" s="34"/>
      <c r="AL34" s="34"/>
      <c r="AM34" s="34"/>
      <c r="AN34" s="34"/>
    </row>
    <row r="35" spans="1:40" s="46" customFormat="1" ht="22.5" hidden="1" x14ac:dyDescent="0.2">
      <c r="A35" s="39" t="str">
        <f t="shared" si="0"/>
        <v>50104010</v>
      </c>
      <c r="B35" s="53" t="s">
        <v>68</v>
      </c>
      <c r="C35" s="38" t="s">
        <v>69</v>
      </c>
      <c r="D35" s="33">
        <f>D36</f>
        <v>0</v>
      </c>
      <c r="E35" s="33">
        <f>E36</f>
        <v>0</v>
      </c>
      <c r="F35" s="42"/>
      <c r="G35" s="33">
        <f>G36</f>
        <v>0</v>
      </c>
      <c r="H35" s="42"/>
      <c r="I35" s="33">
        <f>I36</f>
        <v>0</v>
      </c>
      <c r="J35" s="33">
        <f>J36</f>
        <v>0</v>
      </c>
      <c r="K35" s="34"/>
      <c r="L35" s="34"/>
      <c r="M35" s="35"/>
      <c r="AI35" s="34"/>
      <c r="AJ35" s="34"/>
      <c r="AK35" s="34"/>
      <c r="AL35" s="34"/>
      <c r="AM35" s="34"/>
      <c r="AN35" s="34"/>
    </row>
    <row r="36" spans="1:40" s="46" customFormat="1" ht="22.5" hidden="1" x14ac:dyDescent="0.2">
      <c r="A36" s="39" t="str">
        <f t="shared" si="0"/>
        <v>50104015</v>
      </c>
      <c r="B36" s="48" t="s">
        <v>70</v>
      </c>
      <c r="C36" s="41" t="s">
        <v>71</v>
      </c>
      <c r="D36" s="42">
        <f>D37</f>
        <v>0</v>
      </c>
      <c r="E36" s="42">
        <f>E37</f>
        <v>0</v>
      </c>
      <c r="F36" s="42"/>
      <c r="G36" s="42">
        <f>G37</f>
        <v>0</v>
      </c>
      <c r="H36" s="42"/>
      <c r="I36" s="42">
        <f>I37</f>
        <v>0</v>
      </c>
      <c r="J36" s="42">
        <f>J37</f>
        <v>0</v>
      </c>
      <c r="K36" s="34"/>
      <c r="L36" s="34"/>
      <c r="M36" s="35"/>
      <c r="AI36" s="34"/>
      <c r="AJ36" s="34"/>
      <c r="AK36" s="34"/>
      <c r="AL36" s="34"/>
      <c r="AM36" s="34"/>
      <c r="AN36" s="34"/>
    </row>
    <row r="37" spans="1:40" s="46" customFormat="1" ht="22.5" hidden="1" x14ac:dyDescent="0.2">
      <c r="A37" s="39" t="str">
        <f t="shared" si="0"/>
        <v>501040101503</v>
      </c>
      <c r="B37" s="48" t="s">
        <v>72</v>
      </c>
      <c r="C37" s="41" t="s">
        <v>73</v>
      </c>
      <c r="D37" s="42">
        <v>0</v>
      </c>
      <c r="E37" s="42">
        <v>0</v>
      </c>
      <c r="F37" s="42"/>
      <c r="G37" s="42">
        <v>0</v>
      </c>
      <c r="H37" s="42"/>
      <c r="I37" s="42">
        <v>0</v>
      </c>
      <c r="J37" s="42">
        <v>0</v>
      </c>
      <c r="K37" s="34"/>
      <c r="L37" s="34"/>
      <c r="M37" s="35"/>
      <c r="AI37" s="34"/>
      <c r="AJ37" s="34"/>
      <c r="AK37" s="34"/>
      <c r="AL37" s="34"/>
      <c r="AM37" s="34"/>
      <c r="AN37" s="34"/>
    </row>
    <row r="38" spans="1:40" s="43" customFormat="1" ht="22.5" customHeight="1" x14ac:dyDescent="0.2">
      <c r="A38" s="30" t="str">
        <f t="shared" si="0"/>
        <v>501043</v>
      </c>
      <c r="B38" s="37" t="s">
        <v>74</v>
      </c>
      <c r="C38" s="38" t="s">
        <v>75</v>
      </c>
      <c r="D38" s="33">
        <f t="shared" ref="D38:J39" si="11">D39</f>
        <v>21500</v>
      </c>
      <c r="E38" s="33">
        <f t="shared" si="11"/>
        <v>4000</v>
      </c>
      <c r="F38" s="33">
        <f t="shared" si="11"/>
        <v>2098</v>
      </c>
      <c r="G38" s="33">
        <f t="shared" si="11"/>
        <v>2300</v>
      </c>
      <c r="H38" s="33">
        <f t="shared" si="11"/>
        <v>2600</v>
      </c>
      <c r="I38" s="33">
        <f t="shared" si="11"/>
        <v>3800</v>
      </c>
      <c r="J38" s="33">
        <f t="shared" si="11"/>
        <v>6702</v>
      </c>
      <c r="K38" s="34"/>
      <c r="L38" s="34"/>
      <c r="M38" s="35"/>
      <c r="AI38" s="34"/>
      <c r="AJ38" s="34"/>
      <c r="AK38" s="34"/>
      <c r="AL38" s="34"/>
      <c r="AM38" s="34"/>
      <c r="AN38" s="34"/>
    </row>
    <row r="39" spans="1:40" s="43" customFormat="1" ht="27.75" customHeight="1" x14ac:dyDescent="0.2">
      <c r="A39" s="30" t="str">
        <f t="shared" si="0"/>
        <v>50104310</v>
      </c>
      <c r="B39" s="37" t="s">
        <v>76</v>
      </c>
      <c r="C39" s="38" t="s">
        <v>77</v>
      </c>
      <c r="D39" s="33">
        <f t="shared" si="11"/>
        <v>21500</v>
      </c>
      <c r="E39" s="33">
        <f t="shared" si="11"/>
        <v>4000</v>
      </c>
      <c r="F39" s="33">
        <f t="shared" si="11"/>
        <v>2098</v>
      </c>
      <c r="G39" s="33">
        <f t="shared" si="11"/>
        <v>2300</v>
      </c>
      <c r="H39" s="33">
        <f t="shared" si="11"/>
        <v>2600</v>
      </c>
      <c r="I39" s="33">
        <f t="shared" si="11"/>
        <v>3800</v>
      </c>
      <c r="J39" s="33">
        <f t="shared" si="11"/>
        <v>6702</v>
      </c>
      <c r="K39" s="34"/>
      <c r="L39" s="34"/>
      <c r="M39" s="35"/>
      <c r="AI39" s="34"/>
      <c r="AJ39" s="34"/>
      <c r="AK39" s="34"/>
      <c r="AL39" s="34"/>
      <c r="AM39" s="34"/>
      <c r="AN39" s="34"/>
    </row>
    <row r="40" spans="1:40" s="46" customFormat="1" ht="24.75" customHeight="1" x14ac:dyDescent="0.2">
      <c r="A40" s="39" t="str">
        <f t="shared" si="0"/>
        <v>5010431009</v>
      </c>
      <c r="B40" s="44" t="s">
        <v>78</v>
      </c>
      <c r="C40" s="41" t="s">
        <v>79</v>
      </c>
      <c r="D40" s="42">
        <v>21500</v>
      </c>
      <c r="E40" s="42">
        <v>4000</v>
      </c>
      <c r="F40" s="42">
        <v>2098</v>
      </c>
      <c r="G40" s="42">
        <v>2300</v>
      </c>
      <c r="H40" s="42">
        <v>2600</v>
      </c>
      <c r="I40" s="42">
        <v>3800</v>
      </c>
      <c r="J40" s="42">
        <v>6702</v>
      </c>
      <c r="K40" s="34"/>
      <c r="L40" s="34"/>
      <c r="M40" s="35"/>
      <c r="AI40" s="34"/>
      <c r="AJ40" s="34"/>
      <c r="AK40" s="34"/>
      <c r="AL40" s="34"/>
      <c r="AM40" s="34"/>
      <c r="AN40" s="34"/>
    </row>
    <row r="41" spans="1:40" s="43" customFormat="1" ht="43.5" customHeight="1" x14ac:dyDescent="0.2">
      <c r="A41" s="39" t="str">
        <f t="shared" ref="A41:A59" si="12">CONCATENATE("5010",B41)</f>
        <v>50104510</v>
      </c>
      <c r="B41" s="53" t="s">
        <v>80</v>
      </c>
      <c r="C41" s="38" t="s">
        <v>81</v>
      </c>
      <c r="D41" s="33">
        <f t="shared" ref="D41:J41" si="13">D42+D44+D48+D52+D55</f>
        <v>1252</v>
      </c>
      <c r="E41" s="33">
        <f t="shared" si="13"/>
        <v>0</v>
      </c>
      <c r="F41" s="33">
        <f t="shared" si="13"/>
        <v>207</v>
      </c>
      <c r="G41" s="33">
        <f t="shared" si="13"/>
        <v>1037</v>
      </c>
      <c r="H41" s="33">
        <f t="shared" si="13"/>
        <v>0</v>
      </c>
      <c r="I41" s="33">
        <f t="shared" si="13"/>
        <v>0</v>
      </c>
      <c r="J41" s="33">
        <f t="shared" si="13"/>
        <v>8</v>
      </c>
      <c r="K41" s="50"/>
      <c r="L41" s="50"/>
      <c r="M41" s="51"/>
      <c r="AI41" s="50"/>
      <c r="AJ41" s="50"/>
      <c r="AK41" s="50"/>
      <c r="AL41" s="50"/>
      <c r="AM41" s="50"/>
      <c r="AN41" s="50"/>
    </row>
    <row r="42" spans="1:40" s="46" customFormat="1" ht="15" hidden="1" customHeight="1" x14ac:dyDescent="0.2">
      <c r="A42" s="39" t="str">
        <f t="shared" si="12"/>
        <v>5010451002</v>
      </c>
      <c r="B42" s="55">
        <v>451002</v>
      </c>
      <c r="C42" s="41" t="s">
        <v>82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34"/>
      <c r="L42" s="34"/>
      <c r="M42" s="35"/>
      <c r="AI42" s="34"/>
      <c r="AJ42" s="34"/>
      <c r="AK42" s="34"/>
      <c r="AL42" s="34"/>
      <c r="AM42" s="34"/>
      <c r="AN42" s="34"/>
    </row>
    <row r="43" spans="1:40" s="46" customFormat="1" ht="15" hidden="1" customHeight="1" x14ac:dyDescent="0.2">
      <c r="A43" s="39" t="str">
        <f t="shared" si="12"/>
        <v>501045100202</v>
      </c>
      <c r="B43" s="55">
        <v>45100202</v>
      </c>
      <c r="C43" s="41" t="s">
        <v>83</v>
      </c>
      <c r="D43" s="42">
        <v>0</v>
      </c>
      <c r="E43" s="42"/>
      <c r="F43" s="42"/>
      <c r="G43" s="42">
        <v>0</v>
      </c>
      <c r="H43" s="42"/>
      <c r="I43" s="42"/>
      <c r="J43" s="42"/>
      <c r="K43" s="34"/>
      <c r="L43" s="34"/>
      <c r="M43" s="35"/>
      <c r="AI43" s="34"/>
      <c r="AJ43" s="34"/>
      <c r="AK43" s="34"/>
      <c r="AL43" s="34"/>
      <c r="AM43" s="34"/>
      <c r="AN43" s="34"/>
    </row>
    <row r="44" spans="1:40" s="46" customFormat="1" ht="27.75" customHeight="1" x14ac:dyDescent="0.2">
      <c r="A44" s="39" t="str">
        <f t="shared" si="12"/>
        <v>5010451015</v>
      </c>
      <c r="B44" s="55">
        <v>451015</v>
      </c>
      <c r="C44" s="41" t="s">
        <v>84</v>
      </c>
      <c r="D44" s="42">
        <v>32</v>
      </c>
      <c r="E44" s="42">
        <v>0</v>
      </c>
      <c r="F44" s="42">
        <v>0</v>
      </c>
      <c r="G44" s="42">
        <v>32</v>
      </c>
      <c r="H44" s="42">
        <v>0</v>
      </c>
      <c r="I44" s="42">
        <v>0</v>
      </c>
      <c r="J44" s="42">
        <v>0</v>
      </c>
      <c r="K44" s="34"/>
      <c r="L44" s="34"/>
      <c r="M44" s="35"/>
      <c r="AI44" s="34"/>
      <c r="AJ44" s="34"/>
      <c r="AK44" s="34"/>
      <c r="AL44" s="34"/>
      <c r="AM44" s="34"/>
      <c r="AN44" s="34"/>
    </row>
    <row r="45" spans="1:40" s="46" customFormat="1" ht="15" hidden="1" customHeight="1" x14ac:dyDescent="0.2">
      <c r="A45" s="39" t="str">
        <f t="shared" si="12"/>
        <v>501045101501</v>
      </c>
      <c r="B45" s="55">
        <v>45101501</v>
      </c>
      <c r="C45" s="41" t="s">
        <v>85</v>
      </c>
      <c r="D45" s="42">
        <v>0</v>
      </c>
      <c r="E45" s="42"/>
      <c r="F45" s="42"/>
      <c r="G45" s="42">
        <v>0</v>
      </c>
      <c r="H45" s="42"/>
      <c r="I45" s="42"/>
      <c r="J45" s="42"/>
      <c r="K45" s="34"/>
      <c r="L45" s="34"/>
      <c r="M45" s="35"/>
      <c r="AI45" s="34"/>
      <c r="AJ45" s="34"/>
      <c r="AK45" s="34"/>
      <c r="AL45" s="34"/>
      <c r="AM45" s="34"/>
      <c r="AN45" s="34"/>
    </row>
    <row r="46" spans="1:40" s="46" customFormat="1" ht="15" hidden="1" customHeight="1" x14ac:dyDescent="0.2">
      <c r="A46" s="39" t="str">
        <f t="shared" si="12"/>
        <v>501045101502</v>
      </c>
      <c r="B46" s="55">
        <v>45101502</v>
      </c>
      <c r="C46" s="41" t="s">
        <v>83</v>
      </c>
      <c r="D46" s="42">
        <v>0</v>
      </c>
      <c r="E46" s="42"/>
      <c r="F46" s="42"/>
      <c r="G46" s="42">
        <v>0</v>
      </c>
      <c r="H46" s="42"/>
      <c r="I46" s="42"/>
      <c r="J46" s="42"/>
      <c r="K46" s="34"/>
      <c r="L46" s="34"/>
      <c r="M46" s="35"/>
      <c r="AI46" s="34"/>
      <c r="AJ46" s="34"/>
      <c r="AK46" s="34"/>
      <c r="AL46" s="34"/>
      <c r="AM46" s="34"/>
      <c r="AN46" s="34"/>
    </row>
    <row r="47" spans="1:40" s="46" customFormat="1" ht="15" customHeight="1" x14ac:dyDescent="0.2">
      <c r="A47" s="39" t="str">
        <f t="shared" si="12"/>
        <v>501045101503</v>
      </c>
      <c r="B47" s="55">
        <v>45101503</v>
      </c>
      <c r="C47" s="41" t="s">
        <v>86</v>
      </c>
      <c r="D47" s="42">
        <v>32</v>
      </c>
      <c r="E47" s="42"/>
      <c r="F47" s="42"/>
      <c r="G47" s="42">
        <v>32</v>
      </c>
      <c r="H47" s="42"/>
      <c r="I47" s="42"/>
      <c r="J47" s="42"/>
      <c r="K47" s="34"/>
      <c r="L47" s="34"/>
      <c r="M47" s="35"/>
      <c r="AI47" s="34"/>
      <c r="AJ47" s="34"/>
      <c r="AK47" s="34"/>
      <c r="AL47" s="34"/>
      <c r="AM47" s="34"/>
      <c r="AN47" s="34"/>
    </row>
    <row r="48" spans="1:40" s="46" customFormat="1" ht="15" customHeight="1" x14ac:dyDescent="0.2">
      <c r="A48" s="39" t="str">
        <f t="shared" si="12"/>
        <v>5010451016</v>
      </c>
      <c r="B48" s="55">
        <v>451016</v>
      </c>
      <c r="C48" s="41" t="s">
        <v>87</v>
      </c>
      <c r="D48" s="42">
        <v>348</v>
      </c>
      <c r="E48" s="42">
        <v>0</v>
      </c>
      <c r="F48" s="42">
        <v>207</v>
      </c>
      <c r="G48" s="42">
        <v>133</v>
      </c>
      <c r="H48" s="42">
        <v>0</v>
      </c>
      <c r="I48" s="42">
        <v>0</v>
      </c>
      <c r="J48" s="42">
        <v>8</v>
      </c>
      <c r="K48" s="34"/>
      <c r="L48" s="34"/>
      <c r="M48" s="35"/>
      <c r="AI48" s="34"/>
      <c r="AJ48" s="34"/>
      <c r="AK48" s="34"/>
      <c r="AL48" s="34"/>
      <c r="AM48" s="34"/>
      <c r="AN48" s="34"/>
    </row>
    <row r="49" spans="1:40" s="46" customFormat="1" ht="28.5" hidden="1" customHeight="1" x14ac:dyDescent="0.2">
      <c r="A49" s="39" t="str">
        <f t="shared" si="12"/>
        <v>501045101601</v>
      </c>
      <c r="B49" s="55">
        <v>45101601</v>
      </c>
      <c r="C49" s="41" t="s">
        <v>85</v>
      </c>
      <c r="D49" s="42">
        <v>0</v>
      </c>
      <c r="E49" s="42"/>
      <c r="F49" s="42"/>
      <c r="G49" s="42">
        <v>0</v>
      </c>
      <c r="H49" s="42"/>
      <c r="I49" s="42"/>
      <c r="J49" s="42"/>
      <c r="K49" s="34"/>
      <c r="L49" s="34"/>
      <c r="M49" s="35"/>
      <c r="AI49" s="34"/>
      <c r="AJ49" s="34"/>
      <c r="AK49" s="34"/>
      <c r="AL49" s="34"/>
      <c r="AM49" s="34"/>
      <c r="AN49" s="34"/>
    </row>
    <row r="50" spans="1:40" s="46" customFormat="1" ht="24" hidden="1" customHeight="1" x14ac:dyDescent="0.2">
      <c r="A50" s="39" t="str">
        <f t="shared" si="12"/>
        <v>501045101602</v>
      </c>
      <c r="B50" s="55">
        <v>45101602</v>
      </c>
      <c r="C50" s="41" t="s">
        <v>83</v>
      </c>
      <c r="D50" s="42">
        <v>0</v>
      </c>
      <c r="E50" s="42"/>
      <c r="F50" s="42"/>
      <c r="G50" s="42">
        <v>0</v>
      </c>
      <c r="H50" s="42"/>
      <c r="I50" s="42"/>
      <c r="J50" s="42"/>
      <c r="K50" s="34"/>
      <c r="L50" s="34"/>
      <c r="M50" s="35"/>
      <c r="AI50" s="34"/>
      <c r="AJ50" s="34"/>
      <c r="AK50" s="34"/>
      <c r="AL50" s="34"/>
      <c r="AM50" s="34"/>
      <c r="AN50" s="34"/>
    </row>
    <row r="51" spans="1:40" s="46" customFormat="1" ht="15" customHeight="1" x14ac:dyDescent="0.2">
      <c r="A51" s="39" t="str">
        <f t="shared" si="12"/>
        <v>501045101603</v>
      </c>
      <c r="B51" s="55">
        <v>45101603</v>
      </c>
      <c r="C51" s="41" t="s">
        <v>86</v>
      </c>
      <c r="D51" s="42">
        <v>348</v>
      </c>
      <c r="E51" s="42">
        <v>0</v>
      </c>
      <c r="F51" s="42">
        <v>207</v>
      </c>
      <c r="G51" s="42">
        <v>133</v>
      </c>
      <c r="H51" s="42">
        <v>0</v>
      </c>
      <c r="I51" s="42">
        <v>0</v>
      </c>
      <c r="J51" s="42">
        <v>8</v>
      </c>
      <c r="K51" s="34"/>
      <c r="L51" s="34"/>
      <c r="M51" s="35"/>
      <c r="AI51" s="34"/>
      <c r="AJ51" s="34"/>
      <c r="AK51" s="34"/>
      <c r="AL51" s="34"/>
      <c r="AM51" s="34"/>
      <c r="AN51" s="34"/>
    </row>
    <row r="52" spans="1:40" s="46" customFormat="1" ht="15" hidden="1" customHeight="1" x14ac:dyDescent="0.2">
      <c r="A52" s="39" t="str">
        <f t="shared" si="12"/>
        <v>5010451017</v>
      </c>
      <c r="B52" s="55">
        <v>451017</v>
      </c>
      <c r="C52" s="41" t="s">
        <v>88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34"/>
      <c r="L52" s="34"/>
      <c r="M52" s="35"/>
      <c r="AI52" s="34"/>
      <c r="AJ52" s="34"/>
      <c r="AK52" s="34"/>
      <c r="AL52" s="34"/>
      <c r="AM52" s="34"/>
      <c r="AN52" s="34"/>
    </row>
    <row r="53" spans="1:40" s="46" customFormat="1" ht="15" hidden="1" customHeight="1" x14ac:dyDescent="0.2">
      <c r="A53" s="39" t="str">
        <f t="shared" si="12"/>
        <v>501045101701</v>
      </c>
      <c r="B53" s="55">
        <v>45101701</v>
      </c>
      <c r="C53" s="41"/>
      <c r="D53" s="42">
        <v>0</v>
      </c>
      <c r="E53" s="42"/>
      <c r="F53" s="42"/>
      <c r="G53" s="42">
        <v>0</v>
      </c>
      <c r="H53" s="42"/>
      <c r="I53" s="42"/>
      <c r="J53" s="42"/>
      <c r="K53" s="34"/>
      <c r="L53" s="34"/>
      <c r="M53" s="35"/>
      <c r="AI53" s="34"/>
      <c r="AJ53" s="34"/>
      <c r="AK53" s="34"/>
      <c r="AL53" s="34"/>
      <c r="AM53" s="34"/>
      <c r="AN53" s="34"/>
    </row>
    <row r="54" spans="1:40" s="59" customFormat="1" ht="9.75" hidden="1" customHeight="1" x14ac:dyDescent="0.15">
      <c r="A54" s="39" t="str">
        <f t="shared" si="12"/>
        <v>501045101702</v>
      </c>
      <c r="B54" s="55">
        <v>45101702</v>
      </c>
      <c r="C54" s="41" t="s">
        <v>83</v>
      </c>
      <c r="D54" s="42">
        <v>0</v>
      </c>
      <c r="E54" s="56"/>
      <c r="F54" s="56"/>
      <c r="G54" s="42">
        <v>0</v>
      </c>
      <c r="H54" s="56"/>
      <c r="I54" s="56"/>
      <c r="J54" s="56"/>
      <c r="K54" s="34"/>
      <c r="L54" s="57"/>
      <c r="M54" s="58"/>
      <c r="AI54" s="57"/>
      <c r="AJ54" s="57"/>
      <c r="AK54" s="57"/>
      <c r="AL54" s="57"/>
      <c r="AM54" s="57"/>
      <c r="AN54" s="57"/>
    </row>
    <row r="55" spans="1:40" s="59" customFormat="1" ht="20.25" customHeight="1" x14ac:dyDescent="0.15">
      <c r="A55" s="39" t="str">
        <f t="shared" si="12"/>
        <v>5010451018</v>
      </c>
      <c r="B55" s="55">
        <v>451018</v>
      </c>
      <c r="C55" s="41" t="s">
        <v>89</v>
      </c>
      <c r="D55" s="42">
        <f t="shared" ref="D55:J55" si="14">D56</f>
        <v>872</v>
      </c>
      <c r="E55" s="42">
        <f t="shared" si="14"/>
        <v>0</v>
      </c>
      <c r="F55" s="42">
        <f t="shared" si="14"/>
        <v>0</v>
      </c>
      <c r="G55" s="42">
        <f t="shared" si="14"/>
        <v>872</v>
      </c>
      <c r="H55" s="42">
        <f t="shared" si="14"/>
        <v>0</v>
      </c>
      <c r="I55" s="42">
        <f t="shared" si="14"/>
        <v>0</v>
      </c>
      <c r="J55" s="42">
        <f t="shared" si="14"/>
        <v>0</v>
      </c>
      <c r="K55" s="34"/>
      <c r="L55" s="57"/>
      <c r="M55" s="58"/>
      <c r="AI55" s="57"/>
      <c r="AJ55" s="57"/>
      <c r="AK55" s="57"/>
      <c r="AL55" s="57"/>
      <c r="AM55" s="57"/>
      <c r="AN55" s="57"/>
    </row>
    <row r="56" spans="1:40" s="59" customFormat="1" ht="18.75" customHeight="1" x14ac:dyDescent="0.15">
      <c r="A56" s="39" t="str">
        <f t="shared" si="12"/>
        <v>501045101803</v>
      </c>
      <c r="B56" s="55">
        <v>45101803</v>
      </c>
      <c r="C56" s="41" t="s">
        <v>86</v>
      </c>
      <c r="D56" s="42">
        <v>872</v>
      </c>
      <c r="E56" s="42">
        <v>0</v>
      </c>
      <c r="F56" s="42">
        <v>0</v>
      </c>
      <c r="G56" s="42">
        <v>872</v>
      </c>
      <c r="H56" s="42">
        <v>0</v>
      </c>
      <c r="I56" s="42">
        <v>0</v>
      </c>
      <c r="J56" s="42">
        <v>0</v>
      </c>
      <c r="K56" s="34"/>
      <c r="L56" s="57"/>
      <c r="M56" s="58"/>
      <c r="AI56" s="57"/>
      <c r="AJ56" s="57"/>
      <c r="AK56" s="57"/>
      <c r="AL56" s="57"/>
      <c r="AM56" s="57"/>
      <c r="AN56" s="57"/>
    </row>
    <row r="57" spans="1:40" s="59" customFormat="1" ht="49.5" customHeight="1" x14ac:dyDescent="0.15">
      <c r="A57" s="39" t="str">
        <f t="shared" si="12"/>
        <v>50104810</v>
      </c>
      <c r="B57" s="60">
        <v>4810</v>
      </c>
      <c r="C57" s="38" t="s">
        <v>90</v>
      </c>
      <c r="D57" s="33">
        <f t="shared" ref="D57:J58" si="15">D58</f>
        <v>18</v>
      </c>
      <c r="E57" s="33">
        <f t="shared" si="15"/>
        <v>0</v>
      </c>
      <c r="F57" s="33">
        <f t="shared" si="15"/>
        <v>18</v>
      </c>
      <c r="G57" s="33">
        <f t="shared" si="15"/>
        <v>0</v>
      </c>
      <c r="H57" s="33">
        <f t="shared" si="15"/>
        <v>0</v>
      </c>
      <c r="I57" s="33">
        <f t="shared" si="15"/>
        <v>0</v>
      </c>
      <c r="J57" s="33">
        <f t="shared" si="15"/>
        <v>0</v>
      </c>
      <c r="K57" s="34"/>
      <c r="L57" s="57"/>
      <c r="M57" s="58"/>
      <c r="AI57" s="57"/>
      <c r="AJ57" s="57"/>
      <c r="AK57" s="57"/>
      <c r="AL57" s="57"/>
      <c r="AM57" s="57"/>
      <c r="AN57" s="57"/>
    </row>
    <row r="58" spans="1:40" s="59" customFormat="1" ht="24.75" customHeight="1" x14ac:dyDescent="0.15">
      <c r="A58" s="39" t="str">
        <f t="shared" si="12"/>
        <v>5010481016</v>
      </c>
      <c r="B58" s="55">
        <v>481016</v>
      </c>
      <c r="C58" s="41" t="s">
        <v>87</v>
      </c>
      <c r="D58" s="42">
        <f t="shared" si="15"/>
        <v>18</v>
      </c>
      <c r="E58" s="42">
        <f t="shared" si="15"/>
        <v>0</v>
      </c>
      <c r="F58" s="42">
        <f t="shared" si="15"/>
        <v>18</v>
      </c>
      <c r="G58" s="42">
        <f t="shared" si="15"/>
        <v>0</v>
      </c>
      <c r="H58" s="42">
        <f t="shared" si="15"/>
        <v>0</v>
      </c>
      <c r="I58" s="42">
        <f t="shared" si="15"/>
        <v>0</v>
      </c>
      <c r="J58" s="42">
        <f t="shared" si="15"/>
        <v>0</v>
      </c>
      <c r="K58" s="34"/>
      <c r="L58" s="57"/>
      <c r="M58" s="58"/>
      <c r="AI58" s="57"/>
      <c r="AJ58" s="57"/>
      <c r="AK58" s="57"/>
      <c r="AL58" s="57"/>
      <c r="AM58" s="57"/>
      <c r="AN58" s="57"/>
    </row>
    <row r="59" spans="1:40" s="59" customFormat="1" ht="20.25" customHeight="1" x14ac:dyDescent="0.15">
      <c r="A59" s="39" t="str">
        <f t="shared" si="12"/>
        <v>501048101603</v>
      </c>
      <c r="B59" s="55">
        <v>48101603</v>
      </c>
      <c r="C59" s="41" t="s">
        <v>86</v>
      </c>
      <c r="D59" s="42">
        <v>18</v>
      </c>
      <c r="E59" s="42">
        <v>0</v>
      </c>
      <c r="F59" s="42">
        <v>18</v>
      </c>
      <c r="G59" s="42">
        <v>0</v>
      </c>
      <c r="H59" s="42">
        <v>0</v>
      </c>
      <c r="I59" s="42">
        <v>0</v>
      </c>
      <c r="J59" s="42">
        <v>0</v>
      </c>
      <c r="K59" s="34"/>
      <c r="L59" s="57"/>
      <c r="M59" s="58"/>
      <c r="AI59" s="57"/>
      <c r="AJ59" s="57"/>
      <c r="AK59" s="57"/>
      <c r="AL59" s="57"/>
      <c r="AM59" s="57"/>
      <c r="AN59" s="57"/>
    </row>
    <row r="60" spans="1:40" s="59" customFormat="1" ht="9.75" customHeight="1" x14ac:dyDescent="0.15">
      <c r="A60" s="61"/>
      <c r="B60" s="62"/>
      <c r="C60" s="63"/>
      <c r="D60" s="56"/>
      <c r="E60" s="56"/>
      <c r="F60" s="56"/>
      <c r="G60" s="56"/>
      <c r="H60" s="56"/>
      <c r="I60" s="56"/>
      <c r="J60" s="56"/>
      <c r="K60" s="34"/>
      <c r="L60" s="57"/>
      <c r="M60" s="58"/>
      <c r="AI60" s="57"/>
      <c r="AJ60" s="57"/>
      <c r="AK60" s="57"/>
      <c r="AL60" s="57"/>
      <c r="AM60" s="57"/>
      <c r="AN60" s="57"/>
    </row>
    <row r="61" spans="1:40" s="36" customFormat="1" ht="18" customHeight="1" x14ac:dyDescent="0.2">
      <c r="A61" s="30" t="str">
        <f t="shared" ref="A61:A70" si="16">CONCATENATE("5010",B61)</f>
        <v>50105010</v>
      </c>
      <c r="B61" s="31" t="s">
        <v>91</v>
      </c>
      <c r="C61" s="38" t="s">
        <v>92</v>
      </c>
      <c r="D61" s="33">
        <f t="shared" ref="D61:J61" si="17">D62+D69</f>
        <v>36693</v>
      </c>
      <c r="E61" s="33">
        <f t="shared" si="17"/>
        <v>13135</v>
      </c>
      <c r="F61" s="33">
        <f t="shared" si="17"/>
        <v>2328</v>
      </c>
      <c r="G61" s="33">
        <f t="shared" si="17"/>
        <v>3919</v>
      </c>
      <c r="H61" s="33">
        <f t="shared" si="17"/>
        <v>3001</v>
      </c>
      <c r="I61" s="33">
        <f t="shared" si="17"/>
        <v>5000</v>
      </c>
      <c r="J61" s="33">
        <f t="shared" si="17"/>
        <v>9310</v>
      </c>
      <c r="K61" s="34"/>
      <c r="L61" s="34"/>
      <c r="M61" s="35"/>
      <c r="AI61" s="34"/>
      <c r="AJ61" s="34"/>
      <c r="AK61" s="34"/>
      <c r="AL61" s="34"/>
      <c r="AM61" s="34"/>
      <c r="AN61" s="34"/>
    </row>
    <row r="62" spans="1:40" s="36" customFormat="1" ht="21" customHeight="1" x14ac:dyDescent="0.2">
      <c r="A62" s="30" t="str">
        <f t="shared" si="16"/>
        <v>501001</v>
      </c>
      <c r="B62" s="37" t="s">
        <v>93</v>
      </c>
      <c r="C62" s="38" t="s">
        <v>94</v>
      </c>
      <c r="D62" s="33">
        <f t="shared" ref="D62:J62" si="18">SUM(D63:D68)</f>
        <v>33568</v>
      </c>
      <c r="E62" s="33">
        <f t="shared" si="18"/>
        <v>12935</v>
      </c>
      <c r="F62" s="33">
        <f t="shared" si="18"/>
        <v>2318</v>
      </c>
      <c r="G62" s="33">
        <f t="shared" si="18"/>
        <v>3854</v>
      </c>
      <c r="H62" s="33">
        <f t="shared" si="18"/>
        <v>3001</v>
      </c>
      <c r="I62" s="33">
        <f t="shared" si="18"/>
        <v>3250</v>
      </c>
      <c r="J62" s="33">
        <f t="shared" si="18"/>
        <v>8210</v>
      </c>
      <c r="K62" s="34"/>
      <c r="L62" s="34"/>
      <c r="M62" s="35"/>
      <c r="AI62" s="34"/>
      <c r="AJ62" s="34"/>
      <c r="AK62" s="34"/>
      <c r="AL62" s="34"/>
      <c r="AM62" s="34"/>
      <c r="AN62" s="34"/>
    </row>
    <row r="63" spans="1:40" s="36" customFormat="1" ht="15.75" customHeight="1" x14ac:dyDescent="0.2">
      <c r="A63" s="30" t="str">
        <f t="shared" si="16"/>
        <v>501010</v>
      </c>
      <c r="B63" s="37" t="s">
        <v>95</v>
      </c>
      <c r="C63" s="38" t="s">
        <v>96</v>
      </c>
      <c r="D63" s="33">
        <f t="shared" ref="D63:J63" si="19">D73+D154</f>
        <v>13951</v>
      </c>
      <c r="E63" s="33">
        <f t="shared" si="19"/>
        <v>5009</v>
      </c>
      <c r="F63" s="33">
        <f t="shared" si="19"/>
        <v>792</v>
      </c>
      <c r="G63" s="33">
        <f t="shared" si="19"/>
        <v>1468</v>
      </c>
      <c r="H63" s="33">
        <f t="shared" si="19"/>
        <v>1312</v>
      </c>
      <c r="I63" s="33">
        <f t="shared" si="19"/>
        <v>970</v>
      </c>
      <c r="J63" s="33">
        <f t="shared" si="19"/>
        <v>4400</v>
      </c>
      <c r="K63" s="34"/>
      <c r="L63" s="34"/>
      <c r="M63" s="35"/>
      <c r="AI63" s="34"/>
      <c r="AJ63" s="34"/>
      <c r="AK63" s="34"/>
      <c r="AL63" s="34"/>
      <c r="AM63" s="34"/>
      <c r="AN63" s="34"/>
    </row>
    <row r="64" spans="1:40" s="36" customFormat="1" ht="20.25" customHeight="1" x14ac:dyDescent="0.2">
      <c r="A64" s="30" t="str">
        <f t="shared" si="16"/>
        <v>501020</v>
      </c>
      <c r="B64" s="37" t="s">
        <v>97</v>
      </c>
      <c r="C64" s="38" t="s">
        <v>98</v>
      </c>
      <c r="D64" s="33">
        <f t="shared" ref="D64:J64" si="20">D101+D181</f>
        <v>15862</v>
      </c>
      <c r="E64" s="33">
        <f t="shared" si="20"/>
        <v>7751</v>
      </c>
      <c r="F64" s="33">
        <f t="shared" si="20"/>
        <v>1106</v>
      </c>
      <c r="G64" s="33">
        <f t="shared" si="20"/>
        <v>595</v>
      </c>
      <c r="H64" s="33">
        <f t="shared" si="20"/>
        <v>684</v>
      </c>
      <c r="I64" s="33">
        <f t="shared" si="20"/>
        <v>2230</v>
      </c>
      <c r="J64" s="33">
        <f t="shared" si="20"/>
        <v>3496</v>
      </c>
      <c r="K64" s="34"/>
      <c r="L64" s="34"/>
      <c r="M64" s="35"/>
      <c r="AI64" s="34"/>
      <c r="AJ64" s="34"/>
      <c r="AK64" s="34"/>
      <c r="AL64" s="34"/>
      <c r="AM64" s="34"/>
      <c r="AN64" s="34"/>
    </row>
    <row r="65" spans="1:40" s="36" customFormat="1" ht="22.5" customHeight="1" x14ac:dyDescent="0.2">
      <c r="A65" s="30" t="str">
        <f t="shared" si="16"/>
        <v>501055</v>
      </c>
      <c r="B65" s="37" t="s">
        <v>99</v>
      </c>
      <c r="C65" s="32" t="s">
        <v>100</v>
      </c>
      <c r="D65" s="33">
        <f t="shared" ref="D65:J65" si="21">D131+D217</f>
        <v>425</v>
      </c>
      <c r="E65" s="33">
        <f t="shared" si="21"/>
        <v>175</v>
      </c>
      <c r="F65" s="33">
        <f t="shared" si="21"/>
        <v>0</v>
      </c>
      <c r="G65" s="33">
        <f t="shared" si="21"/>
        <v>0</v>
      </c>
      <c r="H65" s="33">
        <f t="shared" si="21"/>
        <v>0</v>
      </c>
      <c r="I65" s="33">
        <f t="shared" si="21"/>
        <v>50</v>
      </c>
      <c r="J65" s="33">
        <f t="shared" si="21"/>
        <v>200</v>
      </c>
      <c r="K65" s="34"/>
      <c r="L65" s="34"/>
      <c r="M65" s="35"/>
      <c r="AI65" s="34"/>
      <c r="AJ65" s="34"/>
      <c r="AK65" s="34"/>
      <c r="AL65" s="34"/>
      <c r="AM65" s="34"/>
      <c r="AN65" s="34"/>
    </row>
    <row r="66" spans="1:40" s="36" customFormat="1" ht="33.75" x14ac:dyDescent="0.2">
      <c r="A66" s="30" t="str">
        <f t="shared" si="16"/>
        <v>501056</v>
      </c>
      <c r="B66" s="37" t="s">
        <v>101</v>
      </c>
      <c r="C66" s="32" t="s">
        <v>102</v>
      </c>
      <c r="D66" s="33">
        <f t="shared" ref="D66:J66" si="22">D220+D135</f>
        <v>1317</v>
      </c>
      <c r="E66" s="33">
        <f t="shared" si="22"/>
        <v>0</v>
      </c>
      <c r="F66" s="33">
        <f t="shared" si="22"/>
        <v>207</v>
      </c>
      <c r="G66" s="33">
        <f t="shared" si="22"/>
        <v>1096</v>
      </c>
      <c r="H66" s="33">
        <f t="shared" si="22"/>
        <v>0</v>
      </c>
      <c r="I66" s="33">
        <f t="shared" si="22"/>
        <v>0</v>
      </c>
      <c r="J66" s="33">
        <f t="shared" si="22"/>
        <v>14</v>
      </c>
      <c r="K66" s="34"/>
      <c r="L66" s="34"/>
      <c r="M66" s="35"/>
      <c r="AI66" s="34"/>
      <c r="AJ66" s="34"/>
      <c r="AK66" s="34"/>
      <c r="AL66" s="34"/>
      <c r="AM66" s="34"/>
      <c r="AN66" s="34"/>
    </row>
    <row r="67" spans="1:40" s="36" customFormat="1" ht="22.5" x14ac:dyDescent="0.2">
      <c r="A67" s="30" t="str">
        <f t="shared" si="16"/>
        <v>501058</v>
      </c>
      <c r="B67" s="37" t="s">
        <v>103</v>
      </c>
      <c r="C67" s="32" t="s">
        <v>104</v>
      </c>
      <c r="D67" s="33">
        <f t="shared" ref="D67:J67" si="23">D234</f>
        <v>238</v>
      </c>
      <c r="E67" s="33">
        <f t="shared" si="23"/>
        <v>0</v>
      </c>
      <c r="F67" s="33">
        <f t="shared" si="23"/>
        <v>18</v>
      </c>
      <c r="G67" s="33">
        <f t="shared" si="23"/>
        <v>220</v>
      </c>
      <c r="H67" s="33">
        <f t="shared" si="23"/>
        <v>0</v>
      </c>
      <c r="I67" s="33">
        <f t="shared" si="23"/>
        <v>0</v>
      </c>
      <c r="J67" s="33">
        <f t="shared" si="23"/>
        <v>0</v>
      </c>
      <c r="K67" s="34"/>
      <c r="L67" s="34"/>
      <c r="M67" s="35"/>
      <c r="AI67" s="34"/>
      <c r="AJ67" s="34"/>
      <c r="AK67" s="34"/>
      <c r="AL67" s="34"/>
      <c r="AM67" s="34"/>
      <c r="AN67" s="34"/>
    </row>
    <row r="68" spans="1:40" s="36" customFormat="1" ht="20.25" customHeight="1" x14ac:dyDescent="0.2">
      <c r="A68" s="30" t="str">
        <f t="shared" si="16"/>
        <v>501059</v>
      </c>
      <c r="B68" s="37" t="s">
        <v>105</v>
      </c>
      <c r="C68" s="38" t="s">
        <v>106</v>
      </c>
      <c r="D68" s="33">
        <f t="shared" ref="D68:J68" si="24">D140+D243</f>
        <v>1775</v>
      </c>
      <c r="E68" s="33">
        <f t="shared" si="24"/>
        <v>0</v>
      </c>
      <c r="F68" s="33">
        <f t="shared" si="24"/>
        <v>195</v>
      </c>
      <c r="G68" s="33">
        <f t="shared" si="24"/>
        <v>475</v>
      </c>
      <c r="H68" s="33">
        <f t="shared" si="24"/>
        <v>1005</v>
      </c>
      <c r="I68" s="33">
        <f t="shared" si="24"/>
        <v>0</v>
      </c>
      <c r="J68" s="33">
        <f t="shared" si="24"/>
        <v>100</v>
      </c>
      <c r="K68" s="34"/>
      <c r="L68" s="34"/>
      <c r="M68" s="35"/>
      <c r="AI68" s="34"/>
      <c r="AJ68" s="34"/>
      <c r="AK68" s="34"/>
      <c r="AL68" s="34"/>
      <c r="AM68" s="34"/>
      <c r="AN68" s="34"/>
    </row>
    <row r="69" spans="1:40" s="36" customFormat="1" ht="18" customHeight="1" x14ac:dyDescent="0.2">
      <c r="A69" s="30" t="str">
        <f t="shared" si="16"/>
        <v>501070</v>
      </c>
      <c r="B69" s="37" t="s">
        <v>107</v>
      </c>
      <c r="C69" s="38" t="s">
        <v>108</v>
      </c>
      <c r="D69" s="33">
        <f t="shared" ref="D69:J69" si="25">D70</f>
        <v>3125</v>
      </c>
      <c r="E69" s="33">
        <f t="shared" si="25"/>
        <v>200</v>
      </c>
      <c r="F69" s="33">
        <f t="shared" si="25"/>
        <v>10</v>
      </c>
      <c r="G69" s="33">
        <f t="shared" si="25"/>
        <v>65</v>
      </c>
      <c r="H69" s="33">
        <f t="shared" si="25"/>
        <v>0</v>
      </c>
      <c r="I69" s="33">
        <f t="shared" si="25"/>
        <v>1750</v>
      </c>
      <c r="J69" s="33">
        <f t="shared" si="25"/>
        <v>1100</v>
      </c>
      <c r="K69" s="34"/>
      <c r="L69" s="34"/>
      <c r="M69" s="35"/>
      <c r="AI69" s="34"/>
      <c r="AJ69" s="34"/>
      <c r="AK69" s="34"/>
      <c r="AL69" s="34"/>
      <c r="AM69" s="34"/>
      <c r="AN69" s="34"/>
    </row>
    <row r="70" spans="1:40" s="43" customFormat="1" ht="21.75" customHeight="1" x14ac:dyDescent="0.2">
      <c r="A70" s="30" t="str">
        <f t="shared" si="16"/>
        <v>501071</v>
      </c>
      <c r="B70" s="37" t="s">
        <v>109</v>
      </c>
      <c r="C70" s="38" t="s">
        <v>110</v>
      </c>
      <c r="D70" s="33">
        <f t="shared" ref="D70:J70" si="26">D144+D248</f>
        <v>3125</v>
      </c>
      <c r="E70" s="33">
        <f t="shared" si="26"/>
        <v>200</v>
      </c>
      <c r="F70" s="33">
        <f t="shared" si="26"/>
        <v>10</v>
      </c>
      <c r="G70" s="33">
        <f t="shared" si="26"/>
        <v>65</v>
      </c>
      <c r="H70" s="33">
        <f t="shared" si="26"/>
        <v>0</v>
      </c>
      <c r="I70" s="33">
        <f t="shared" si="26"/>
        <v>1750</v>
      </c>
      <c r="J70" s="33">
        <f t="shared" si="26"/>
        <v>1100</v>
      </c>
      <c r="K70" s="34"/>
      <c r="L70" s="34"/>
      <c r="M70" s="35"/>
      <c r="AI70" s="34"/>
      <c r="AJ70" s="34"/>
      <c r="AK70" s="34"/>
      <c r="AL70" s="34"/>
      <c r="AM70" s="34"/>
      <c r="AN70" s="34"/>
    </row>
    <row r="71" spans="1:40" s="36" customFormat="1" ht="21" customHeight="1" x14ac:dyDescent="0.2">
      <c r="A71" s="30" t="str">
        <f t="shared" ref="A71:A102" si="27">CONCATENATE("5110",B71)</f>
        <v>51105110</v>
      </c>
      <c r="B71" s="31" t="s">
        <v>111</v>
      </c>
      <c r="C71" s="38" t="s">
        <v>112</v>
      </c>
      <c r="D71" s="33">
        <f>D72+D143</f>
        <v>13135</v>
      </c>
      <c r="E71" s="33">
        <f t="shared" ref="E71:J71" si="28">+E72+E143</f>
        <v>13135</v>
      </c>
      <c r="F71" s="33">
        <f t="shared" si="28"/>
        <v>0</v>
      </c>
      <c r="G71" s="33">
        <f t="shared" si="28"/>
        <v>0</v>
      </c>
      <c r="H71" s="33">
        <f t="shared" si="28"/>
        <v>0</v>
      </c>
      <c r="I71" s="33">
        <f t="shared" si="28"/>
        <v>0</v>
      </c>
      <c r="J71" s="33">
        <f t="shared" si="28"/>
        <v>0</v>
      </c>
      <c r="K71" s="34"/>
      <c r="L71" s="34"/>
      <c r="M71" s="35"/>
      <c r="AI71" s="34"/>
      <c r="AJ71" s="34"/>
      <c r="AK71" s="34"/>
      <c r="AL71" s="34"/>
      <c r="AM71" s="34"/>
      <c r="AN71" s="34"/>
    </row>
    <row r="72" spans="1:40" s="36" customFormat="1" ht="16.5" customHeight="1" x14ac:dyDescent="0.2">
      <c r="A72" s="30" t="str">
        <f t="shared" si="27"/>
        <v>511001</v>
      </c>
      <c r="B72" s="37" t="s">
        <v>93</v>
      </c>
      <c r="C72" s="38" t="s">
        <v>94</v>
      </c>
      <c r="D72" s="33">
        <f>D73+D101+D131+D135+D140</f>
        <v>12935</v>
      </c>
      <c r="E72" s="33">
        <f>E73+E101+E131+E135+E140</f>
        <v>12935</v>
      </c>
      <c r="F72" s="33">
        <f>+F73+F101+F140</f>
        <v>0</v>
      </c>
      <c r="G72" s="33">
        <f>+G73+G101+G140</f>
        <v>0</v>
      </c>
      <c r="H72" s="33">
        <f>+H73+H101+H140</f>
        <v>0</v>
      </c>
      <c r="I72" s="33">
        <f>+I73+I101+I140</f>
        <v>0</v>
      </c>
      <c r="J72" s="33">
        <f>+J73+J101+J140</f>
        <v>0</v>
      </c>
      <c r="K72" s="34"/>
      <c r="L72" s="34"/>
      <c r="M72" s="35"/>
      <c r="AI72" s="34"/>
      <c r="AJ72" s="34"/>
      <c r="AK72" s="34"/>
      <c r="AL72" s="34"/>
      <c r="AM72" s="34"/>
      <c r="AN72" s="34"/>
    </row>
    <row r="73" spans="1:40" s="36" customFormat="1" ht="17.25" customHeight="1" x14ac:dyDescent="0.2">
      <c r="A73" s="30" t="str">
        <f t="shared" si="27"/>
        <v>511010</v>
      </c>
      <c r="B73" s="37" t="s">
        <v>95</v>
      </c>
      <c r="C73" s="38" t="s">
        <v>96</v>
      </c>
      <c r="D73" s="33">
        <f t="shared" ref="D73:J73" si="29">+D74+D92+D94</f>
        <v>5009</v>
      </c>
      <c r="E73" s="33">
        <f t="shared" si="29"/>
        <v>5009</v>
      </c>
      <c r="F73" s="33">
        <f t="shared" si="29"/>
        <v>0</v>
      </c>
      <c r="G73" s="33">
        <f t="shared" si="29"/>
        <v>0</v>
      </c>
      <c r="H73" s="33">
        <f t="shared" si="29"/>
        <v>0</v>
      </c>
      <c r="I73" s="33">
        <f t="shared" si="29"/>
        <v>0</v>
      </c>
      <c r="J73" s="33">
        <f t="shared" si="29"/>
        <v>0</v>
      </c>
      <c r="K73" s="34"/>
      <c r="L73" s="34"/>
      <c r="M73" s="35"/>
      <c r="AI73" s="34"/>
      <c r="AJ73" s="34"/>
      <c r="AK73" s="34"/>
      <c r="AL73" s="34"/>
      <c r="AM73" s="34"/>
      <c r="AN73" s="34"/>
    </row>
    <row r="74" spans="1:40" s="36" customFormat="1" ht="17.25" customHeight="1" x14ac:dyDescent="0.2">
      <c r="A74" s="30" t="str">
        <f t="shared" si="27"/>
        <v>51101001</v>
      </c>
      <c r="B74" s="37">
        <v>1001</v>
      </c>
      <c r="C74" s="64" t="s">
        <v>113</v>
      </c>
      <c r="D74" s="33">
        <f t="shared" ref="D74:J74" si="30">SUM(D75:D91)</f>
        <v>3895</v>
      </c>
      <c r="E74" s="33">
        <f t="shared" si="30"/>
        <v>3895</v>
      </c>
      <c r="F74" s="33">
        <f t="shared" si="30"/>
        <v>0</v>
      </c>
      <c r="G74" s="33">
        <f t="shared" si="30"/>
        <v>0</v>
      </c>
      <c r="H74" s="33">
        <f t="shared" si="30"/>
        <v>0</v>
      </c>
      <c r="I74" s="33">
        <f t="shared" si="30"/>
        <v>0</v>
      </c>
      <c r="J74" s="33">
        <f t="shared" si="30"/>
        <v>0</v>
      </c>
      <c r="K74" s="34"/>
      <c r="L74" s="34"/>
      <c r="M74" s="35"/>
      <c r="AI74" s="34"/>
      <c r="AJ74" s="34"/>
      <c r="AK74" s="34"/>
      <c r="AL74" s="34"/>
      <c r="AM74" s="34"/>
      <c r="AN74" s="34"/>
    </row>
    <row r="75" spans="1:40" x14ac:dyDescent="0.2">
      <c r="A75" s="39" t="str">
        <f t="shared" si="27"/>
        <v>5110100101</v>
      </c>
      <c r="B75" s="40">
        <v>100101</v>
      </c>
      <c r="C75" s="65" t="s">
        <v>114</v>
      </c>
      <c r="D75" s="42">
        <v>3725</v>
      </c>
      <c r="E75" s="42">
        <v>3725</v>
      </c>
      <c r="F75" s="42"/>
      <c r="G75" s="42"/>
      <c r="H75" s="42"/>
      <c r="I75" s="42"/>
      <c r="J75" s="42"/>
      <c r="K75" s="34"/>
      <c r="L75" s="34"/>
      <c r="M75" s="35"/>
      <c r="AI75" s="34"/>
      <c r="AJ75" s="34"/>
      <c r="AK75" s="34"/>
      <c r="AL75" s="34"/>
      <c r="AM75" s="34"/>
      <c r="AN75" s="34"/>
    </row>
    <row r="76" spans="1:40" hidden="1" x14ac:dyDescent="0.2">
      <c r="A76" s="39" t="str">
        <f t="shared" si="27"/>
        <v>5110100102</v>
      </c>
      <c r="B76" s="40">
        <v>100102</v>
      </c>
      <c r="C76" s="65" t="s">
        <v>115</v>
      </c>
      <c r="D76" s="42">
        <v>0</v>
      </c>
      <c r="E76" s="42">
        <v>0</v>
      </c>
      <c r="F76" s="42"/>
      <c r="G76" s="42"/>
      <c r="H76" s="42"/>
      <c r="I76" s="42"/>
      <c r="J76" s="42"/>
      <c r="K76" s="34"/>
      <c r="L76" s="34"/>
      <c r="M76" s="35"/>
      <c r="AI76" s="34"/>
      <c r="AJ76" s="34"/>
      <c r="AK76" s="34"/>
      <c r="AL76" s="34"/>
      <c r="AM76" s="34"/>
      <c r="AN76" s="34"/>
    </row>
    <row r="77" spans="1:40" hidden="1" x14ac:dyDescent="0.2">
      <c r="A77" s="39" t="str">
        <f t="shared" si="27"/>
        <v>5110100103</v>
      </c>
      <c r="B77" s="40">
        <v>100103</v>
      </c>
      <c r="C77" s="65" t="s">
        <v>116</v>
      </c>
      <c r="D77" s="42">
        <v>0</v>
      </c>
      <c r="E77" s="42">
        <v>0</v>
      </c>
      <c r="F77" s="42"/>
      <c r="G77" s="42"/>
      <c r="H77" s="42"/>
      <c r="I77" s="42"/>
      <c r="J77" s="42"/>
      <c r="K77" s="34"/>
      <c r="L77" s="34"/>
      <c r="M77" s="35"/>
      <c r="AI77" s="34"/>
      <c r="AJ77" s="34"/>
      <c r="AK77" s="34"/>
      <c r="AL77" s="34"/>
      <c r="AM77" s="34"/>
      <c r="AN77" s="34"/>
    </row>
    <row r="78" spans="1:40" hidden="1" x14ac:dyDescent="0.2">
      <c r="A78" s="39" t="str">
        <f t="shared" si="27"/>
        <v>5110100104</v>
      </c>
      <c r="B78" s="40">
        <v>100104</v>
      </c>
      <c r="C78" s="65" t="s">
        <v>117</v>
      </c>
      <c r="D78" s="42">
        <v>0</v>
      </c>
      <c r="E78" s="42">
        <v>0</v>
      </c>
      <c r="F78" s="42"/>
      <c r="G78" s="42"/>
      <c r="H78" s="42"/>
      <c r="I78" s="42"/>
      <c r="J78" s="42"/>
      <c r="K78" s="34"/>
      <c r="L78" s="34"/>
      <c r="M78" s="35"/>
      <c r="AI78" s="34"/>
      <c r="AJ78" s="34"/>
      <c r="AK78" s="34"/>
      <c r="AL78" s="34"/>
      <c r="AM78" s="34"/>
      <c r="AN78" s="34"/>
    </row>
    <row r="79" spans="1:40" hidden="1" x14ac:dyDescent="0.2">
      <c r="A79" s="39" t="str">
        <f t="shared" si="27"/>
        <v>5110100105</v>
      </c>
      <c r="B79" s="40" t="s">
        <v>118</v>
      </c>
      <c r="C79" s="65" t="s">
        <v>119</v>
      </c>
      <c r="D79" s="42">
        <v>0</v>
      </c>
      <c r="E79" s="42">
        <v>0</v>
      </c>
      <c r="F79" s="42"/>
      <c r="G79" s="42"/>
      <c r="H79" s="42"/>
      <c r="I79" s="42"/>
      <c r="J79" s="42"/>
      <c r="K79" s="34"/>
      <c r="L79" s="34"/>
      <c r="M79" s="35"/>
      <c r="AI79" s="34"/>
      <c r="AJ79" s="34"/>
      <c r="AK79" s="34"/>
      <c r="AL79" s="34"/>
      <c r="AM79" s="34"/>
      <c r="AN79" s="34"/>
    </row>
    <row r="80" spans="1:40" hidden="1" x14ac:dyDescent="0.2">
      <c r="A80" s="39" t="str">
        <f t="shared" si="27"/>
        <v>5110100106</v>
      </c>
      <c r="B80" s="40" t="s">
        <v>120</v>
      </c>
      <c r="C80" s="65" t="s">
        <v>121</v>
      </c>
      <c r="D80" s="42">
        <v>0</v>
      </c>
      <c r="E80" s="42">
        <v>0</v>
      </c>
      <c r="F80" s="42"/>
      <c r="G80" s="42"/>
      <c r="H80" s="42"/>
      <c r="I80" s="42"/>
      <c r="J80" s="42"/>
      <c r="K80" s="34"/>
      <c r="L80" s="34"/>
      <c r="M80" s="35"/>
      <c r="AI80" s="34"/>
      <c r="AJ80" s="34"/>
      <c r="AK80" s="34"/>
      <c r="AL80" s="34"/>
      <c r="AM80" s="34"/>
      <c r="AN80" s="34"/>
    </row>
    <row r="81" spans="1:40" hidden="1" x14ac:dyDescent="0.2">
      <c r="A81" s="39" t="str">
        <f t="shared" si="27"/>
        <v>5110100107</v>
      </c>
      <c r="B81" s="40">
        <v>100107</v>
      </c>
      <c r="C81" s="65" t="s">
        <v>122</v>
      </c>
      <c r="D81" s="42">
        <v>0</v>
      </c>
      <c r="E81" s="42">
        <v>0</v>
      </c>
      <c r="F81" s="42"/>
      <c r="G81" s="42"/>
      <c r="H81" s="42"/>
      <c r="I81" s="42"/>
      <c r="J81" s="42"/>
      <c r="K81" s="34"/>
      <c r="L81" s="34"/>
      <c r="M81" s="35"/>
      <c r="AI81" s="34"/>
      <c r="AJ81" s="34"/>
      <c r="AK81" s="34"/>
      <c r="AL81" s="34"/>
      <c r="AM81" s="34"/>
      <c r="AN81" s="34"/>
    </row>
    <row r="82" spans="1:40" hidden="1" x14ac:dyDescent="0.2">
      <c r="A82" s="39" t="str">
        <f t="shared" si="27"/>
        <v>5110100108</v>
      </c>
      <c r="B82" s="40">
        <v>100108</v>
      </c>
      <c r="C82" s="65" t="s">
        <v>123</v>
      </c>
      <c r="D82" s="42">
        <v>0</v>
      </c>
      <c r="E82" s="42">
        <v>0</v>
      </c>
      <c r="F82" s="42"/>
      <c r="G82" s="42"/>
      <c r="H82" s="42"/>
      <c r="I82" s="42"/>
      <c r="J82" s="42"/>
      <c r="K82" s="34"/>
      <c r="L82" s="34"/>
      <c r="M82" s="35"/>
      <c r="AI82" s="34"/>
      <c r="AJ82" s="34"/>
      <c r="AK82" s="34"/>
      <c r="AL82" s="34"/>
      <c r="AM82" s="34"/>
      <c r="AN82" s="34"/>
    </row>
    <row r="83" spans="1:40" hidden="1" x14ac:dyDescent="0.2">
      <c r="A83" s="39" t="str">
        <f t="shared" si="27"/>
        <v>5110100109</v>
      </c>
      <c r="B83" s="40" t="s">
        <v>124</v>
      </c>
      <c r="C83" s="65" t="s">
        <v>125</v>
      </c>
      <c r="D83" s="42">
        <v>0</v>
      </c>
      <c r="E83" s="42">
        <v>0</v>
      </c>
      <c r="F83" s="42"/>
      <c r="G83" s="42"/>
      <c r="H83" s="42"/>
      <c r="I83" s="42"/>
      <c r="J83" s="42"/>
      <c r="K83" s="34"/>
      <c r="L83" s="34"/>
      <c r="M83" s="35"/>
      <c r="AI83" s="34"/>
      <c r="AJ83" s="34"/>
      <c r="AK83" s="34"/>
      <c r="AL83" s="34"/>
      <c r="AM83" s="34"/>
      <c r="AN83" s="34"/>
    </row>
    <row r="84" spans="1:40" hidden="1" x14ac:dyDescent="0.2">
      <c r="A84" s="39" t="str">
        <f t="shared" si="27"/>
        <v>5110100110</v>
      </c>
      <c r="B84" s="40" t="s">
        <v>126</v>
      </c>
      <c r="C84" s="65" t="s">
        <v>127</v>
      </c>
      <c r="D84" s="42">
        <v>0</v>
      </c>
      <c r="E84" s="42">
        <v>0</v>
      </c>
      <c r="F84" s="42"/>
      <c r="G84" s="42"/>
      <c r="H84" s="42"/>
      <c r="I84" s="42"/>
      <c r="J84" s="42"/>
      <c r="K84" s="34"/>
      <c r="L84" s="34"/>
      <c r="M84" s="35"/>
      <c r="AI84" s="34"/>
      <c r="AJ84" s="34"/>
      <c r="AK84" s="34"/>
      <c r="AL84" s="34"/>
      <c r="AM84" s="34"/>
      <c r="AN84" s="34"/>
    </row>
    <row r="85" spans="1:40" hidden="1" x14ac:dyDescent="0.2">
      <c r="A85" s="39" t="str">
        <f t="shared" si="27"/>
        <v>5110100111</v>
      </c>
      <c r="B85" s="40" t="s">
        <v>128</v>
      </c>
      <c r="C85" s="65" t="s">
        <v>129</v>
      </c>
      <c r="D85" s="42">
        <v>0</v>
      </c>
      <c r="E85" s="42">
        <v>0</v>
      </c>
      <c r="F85" s="42"/>
      <c r="G85" s="42"/>
      <c r="H85" s="42"/>
      <c r="I85" s="42"/>
      <c r="J85" s="42"/>
      <c r="K85" s="34"/>
      <c r="L85" s="34"/>
      <c r="M85" s="35"/>
      <c r="AI85" s="34"/>
      <c r="AJ85" s="34"/>
      <c r="AK85" s="34"/>
      <c r="AL85" s="34"/>
      <c r="AM85" s="34"/>
      <c r="AN85" s="34"/>
    </row>
    <row r="86" spans="1:40" ht="11.25" hidden="1" customHeight="1" x14ac:dyDescent="0.2">
      <c r="A86" s="39" t="str">
        <f t="shared" si="27"/>
        <v>5110100112</v>
      </c>
      <c r="B86" s="40" t="s">
        <v>130</v>
      </c>
      <c r="C86" s="65" t="s">
        <v>131</v>
      </c>
      <c r="D86" s="42">
        <v>0</v>
      </c>
      <c r="E86" s="42">
        <v>0</v>
      </c>
      <c r="F86" s="42"/>
      <c r="G86" s="42"/>
      <c r="H86" s="42"/>
      <c r="I86" s="42"/>
      <c r="J86" s="42"/>
      <c r="K86" s="34"/>
      <c r="L86" s="34"/>
      <c r="M86" s="35"/>
      <c r="AI86" s="34"/>
      <c r="AJ86" s="34"/>
      <c r="AK86" s="34"/>
      <c r="AL86" s="34"/>
      <c r="AM86" s="34"/>
      <c r="AN86" s="34"/>
    </row>
    <row r="87" spans="1:40" x14ac:dyDescent="0.2">
      <c r="A87" s="39" t="str">
        <f t="shared" si="27"/>
        <v>5110100113</v>
      </c>
      <c r="B87" s="40">
        <v>100113</v>
      </c>
      <c r="C87" s="65" t="s">
        <v>132</v>
      </c>
      <c r="D87" s="42">
        <v>30</v>
      </c>
      <c r="E87" s="42">
        <v>30</v>
      </c>
      <c r="F87" s="42"/>
      <c r="G87" s="42"/>
      <c r="H87" s="42"/>
      <c r="I87" s="42"/>
      <c r="J87" s="42"/>
      <c r="K87" s="34"/>
      <c r="L87" s="34"/>
      <c r="M87" s="35"/>
      <c r="AI87" s="34"/>
      <c r="AJ87" s="34"/>
      <c r="AK87" s="34"/>
      <c r="AL87" s="34"/>
      <c r="AM87" s="34"/>
      <c r="AN87" s="34"/>
    </row>
    <row r="88" spans="1:40" hidden="1" x14ac:dyDescent="0.2">
      <c r="A88" s="39" t="str">
        <f t="shared" si="27"/>
        <v>5110100114</v>
      </c>
      <c r="B88" s="40" t="s">
        <v>133</v>
      </c>
      <c r="C88" s="65" t="s">
        <v>134</v>
      </c>
      <c r="D88" s="42">
        <v>0</v>
      </c>
      <c r="E88" s="42">
        <v>0</v>
      </c>
      <c r="F88" s="42"/>
      <c r="G88" s="42"/>
      <c r="H88" s="42"/>
      <c r="I88" s="42"/>
      <c r="J88" s="42"/>
      <c r="K88" s="34"/>
      <c r="L88" s="34"/>
      <c r="M88" s="35"/>
      <c r="AI88" s="34"/>
      <c r="AJ88" s="34"/>
      <c r="AK88" s="34"/>
      <c r="AL88" s="34"/>
      <c r="AM88" s="34"/>
      <c r="AN88" s="34"/>
    </row>
    <row r="89" spans="1:40" hidden="1" x14ac:dyDescent="0.2">
      <c r="A89" s="39" t="str">
        <f t="shared" si="27"/>
        <v>5110100115</v>
      </c>
      <c r="B89" s="40" t="s">
        <v>135</v>
      </c>
      <c r="C89" s="65" t="s">
        <v>136</v>
      </c>
      <c r="D89" s="42">
        <v>0</v>
      </c>
      <c r="E89" s="42">
        <v>0</v>
      </c>
      <c r="F89" s="42"/>
      <c r="G89" s="42"/>
      <c r="H89" s="42"/>
      <c r="I89" s="42"/>
      <c r="J89" s="42"/>
      <c r="K89" s="34"/>
      <c r="L89" s="34"/>
      <c r="M89" s="35"/>
      <c r="AI89" s="34"/>
      <c r="AJ89" s="34"/>
      <c r="AK89" s="34"/>
      <c r="AL89" s="34"/>
      <c r="AM89" s="34"/>
      <c r="AN89" s="34"/>
    </row>
    <row r="90" spans="1:40" hidden="1" x14ac:dyDescent="0.2">
      <c r="A90" s="39" t="str">
        <f t="shared" si="27"/>
        <v>5110100116</v>
      </c>
      <c r="B90" s="40" t="s">
        <v>137</v>
      </c>
      <c r="C90" s="65" t="s">
        <v>138</v>
      </c>
      <c r="D90" s="42">
        <v>0</v>
      </c>
      <c r="E90" s="42">
        <v>0</v>
      </c>
      <c r="F90" s="42"/>
      <c r="G90" s="42"/>
      <c r="H90" s="42"/>
      <c r="I90" s="42"/>
      <c r="J90" s="42"/>
      <c r="K90" s="34"/>
      <c r="L90" s="34"/>
      <c r="M90" s="35"/>
      <c r="AI90" s="34"/>
      <c r="AJ90" s="34"/>
      <c r="AK90" s="34"/>
      <c r="AL90" s="34"/>
      <c r="AM90" s="34"/>
      <c r="AN90" s="34"/>
    </row>
    <row r="91" spans="1:40" x14ac:dyDescent="0.2">
      <c r="A91" s="39" t="str">
        <f t="shared" si="27"/>
        <v>5110100130</v>
      </c>
      <c r="B91" s="40">
        <v>100130</v>
      </c>
      <c r="C91" s="65" t="s">
        <v>139</v>
      </c>
      <c r="D91" s="42">
        <v>140</v>
      </c>
      <c r="E91" s="42">
        <v>140</v>
      </c>
      <c r="F91" s="42"/>
      <c r="G91" s="42"/>
      <c r="H91" s="42"/>
      <c r="I91" s="42"/>
      <c r="J91" s="42"/>
      <c r="K91" s="34"/>
      <c r="L91" s="34"/>
      <c r="M91" s="35"/>
      <c r="AI91" s="34"/>
      <c r="AJ91" s="34"/>
      <c r="AK91" s="34"/>
      <c r="AL91" s="34"/>
      <c r="AM91" s="34"/>
      <c r="AN91" s="34"/>
    </row>
    <row r="92" spans="1:40" s="36" customFormat="1" x14ac:dyDescent="0.2">
      <c r="A92" s="30" t="str">
        <f t="shared" si="27"/>
        <v>51101002</v>
      </c>
      <c r="B92" s="37" t="s">
        <v>140</v>
      </c>
      <c r="C92" s="64" t="s">
        <v>141</v>
      </c>
      <c r="D92" s="33">
        <f>D93</f>
        <v>16</v>
      </c>
      <c r="E92" s="33">
        <f>E93</f>
        <v>16</v>
      </c>
      <c r="F92" s="33"/>
      <c r="G92" s="33"/>
      <c r="H92" s="33"/>
      <c r="I92" s="33"/>
      <c r="J92" s="33"/>
      <c r="K92" s="34"/>
      <c r="L92" s="34"/>
      <c r="M92" s="35"/>
      <c r="AI92" s="34"/>
      <c r="AJ92" s="34"/>
      <c r="AK92" s="34"/>
      <c r="AL92" s="34"/>
      <c r="AM92" s="34"/>
      <c r="AN92" s="34"/>
    </row>
    <row r="93" spans="1:40" x14ac:dyDescent="0.2">
      <c r="A93" s="39" t="str">
        <f t="shared" si="27"/>
        <v>5110100204</v>
      </c>
      <c r="B93" s="40" t="s">
        <v>142</v>
      </c>
      <c r="C93" s="65" t="s">
        <v>143</v>
      </c>
      <c r="D93" s="42">
        <v>16</v>
      </c>
      <c r="E93" s="42">
        <v>16</v>
      </c>
      <c r="F93" s="42"/>
      <c r="G93" s="42"/>
      <c r="H93" s="42"/>
      <c r="I93" s="42"/>
      <c r="J93" s="42"/>
      <c r="K93" s="34"/>
      <c r="L93" s="34"/>
      <c r="M93" s="35"/>
      <c r="AI93" s="34"/>
      <c r="AJ93" s="34"/>
      <c r="AK93" s="34"/>
      <c r="AL93" s="34"/>
      <c r="AM93" s="34"/>
      <c r="AN93" s="34"/>
    </row>
    <row r="94" spans="1:40" s="36" customFormat="1" x14ac:dyDescent="0.2">
      <c r="A94" s="30" t="str">
        <f t="shared" si="27"/>
        <v>51101003</v>
      </c>
      <c r="B94" s="37">
        <v>1003</v>
      </c>
      <c r="C94" s="64" t="s">
        <v>144</v>
      </c>
      <c r="D94" s="33">
        <f>SUM(D95:D100)</f>
        <v>1098</v>
      </c>
      <c r="E94" s="33">
        <f>SUM(E95:E100)</f>
        <v>1098</v>
      </c>
      <c r="F94" s="33"/>
      <c r="G94" s="33"/>
      <c r="H94" s="33"/>
      <c r="I94" s="33"/>
      <c r="J94" s="33"/>
      <c r="K94" s="34"/>
      <c r="L94" s="34"/>
      <c r="M94" s="35"/>
      <c r="AI94" s="34"/>
      <c r="AJ94" s="34"/>
      <c r="AK94" s="34"/>
      <c r="AL94" s="34"/>
      <c r="AM94" s="34"/>
      <c r="AN94" s="34"/>
    </row>
    <row r="95" spans="1:40" ht="12" customHeight="1" x14ac:dyDescent="0.2">
      <c r="A95" s="39" t="str">
        <f t="shared" si="27"/>
        <v>5110100301</v>
      </c>
      <c r="B95" s="40">
        <v>100301</v>
      </c>
      <c r="C95" s="47" t="s">
        <v>145</v>
      </c>
      <c r="D95" s="42">
        <v>650</v>
      </c>
      <c r="E95" s="42">
        <v>650</v>
      </c>
      <c r="F95" s="42"/>
      <c r="G95" s="42"/>
      <c r="H95" s="42"/>
      <c r="I95" s="42"/>
      <c r="J95" s="42"/>
      <c r="K95" s="34"/>
      <c r="L95" s="34"/>
      <c r="M95" s="35"/>
      <c r="AI95" s="34"/>
      <c r="AJ95" s="34"/>
      <c r="AK95" s="34"/>
      <c r="AL95" s="34"/>
      <c r="AM95" s="34"/>
      <c r="AN95" s="34"/>
    </row>
    <row r="96" spans="1:40" ht="12.75" customHeight="1" x14ac:dyDescent="0.2">
      <c r="A96" s="39" t="str">
        <f t="shared" si="27"/>
        <v>5110100302</v>
      </c>
      <c r="B96" s="40">
        <v>100302</v>
      </c>
      <c r="C96" s="47" t="s">
        <v>146</v>
      </c>
      <c r="D96" s="42">
        <v>33</v>
      </c>
      <c r="E96" s="42">
        <v>33</v>
      </c>
      <c r="F96" s="42"/>
      <c r="G96" s="42"/>
      <c r="H96" s="42"/>
      <c r="I96" s="42"/>
      <c r="J96" s="42"/>
      <c r="K96" s="34"/>
      <c r="L96" s="34"/>
      <c r="M96" s="35"/>
      <c r="AI96" s="34"/>
      <c r="AJ96" s="34"/>
      <c r="AK96" s="34"/>
      <c r="AL96" s="34"/>
      <c r="AM96" s="34"/>
      <c r="AN96" s="34"/>
    </row>
    <row r="97" spans="1:40" ht="12" customHeight="1" x14ac:dyDescent="0.2">
      <c r="A97" s="39" t="str">
        <f t="shared" si="27"/>
        <v>5110100303</v>
      </c>
      <c r="B97" s="40">
        <v>100303</v>
      </c>
      <c r="C97" s="47" t="s">
        <v>147</v>
      </c>
      <c r="D97" s="42">
        <v>220</v>
      </c>
      <c r="E97" s="42">
        <v>220</v>
      </c>
      <c r="F97" s="42"/>
      <c r="G97" s="42"/>
      <c r="H97" s="42"/>
      <c r="I97" s="42"/>
      <c r="J97" s="42"/>
      <c r="K97" s="34"/>
      <c r="L97" s="34"/>
      <c r="M97" s="35"/>
      <c r="AI97" s="34"/>
      <c r="AJ97" s="34"/>
      <c r="AK97" s="34"/>
      <c r="AL97" s="34"/>
      <c r="AM97" s="34"/>
      <c r="AN97" s="34"/>
    </row>
    <row r="98" spans="1:40" ht="21.75" customHeight="1" x14ac:dyDescent="0.2">
      <c r="A98" s="39" t="str">
        <f t="shared" si="27"/>
        <v>5110100304</v>
      </c>
      <c r="B98" s="40">
        <v>100304</v>
      </c>
      <c r="C98" s="47" t="s">
        <v>148</v>
      </c>
      <c r="D98" s="42">
        <v>20</v>
      </c>
      <c r="E98" s="42">
        <v>20</v>
      </c>
      <c r="F98" s="42"/>
      <c r="G98" s="42"/>
      <c r="H98" s="42"/>
      <c r="I98" s="42"/>
      <c r="J98" s="42"/>
      <c r="K98" s="34"/>
      <c r="L98" s="34"/>
      <c r="M98" s="35"/>
      <c r="AI98" s="34"/>
      <c r="AJ98" s="34"/>
      <c r="AK98" s="34"/>
      <c r="AL98" s="34"/>
      <c r="AM98" s="34"/>
      <c r="AN98" s="34"/>
    </row>
    <row r="99" spans="1:40" ht="12" customHeight="1" x14ac:dyDescent="0.2">
      <c r="A99" s="39" t="str">
        <f t="shared" si="27"/>
        <v>5110100306</v>
      </c>
      <c r="B99" s="40" t="s">
        <v>149</v>
      </c>
      <c r="C99" s="47" t="s">
        <v>150</v>
      </c>
      <c r="D99" s="42">
        <v>175</v>
      </c>
      <c r="E99" s="42">
        <v>175</v>
      </c>
      <c r="F99" s="42"/>
      <c r="G99" s="42"/>
      <c r="H99" s="42"/>
      <c r="I99" s="42"/>
      <c r="J99" s="42"/>
      <c r="K99" s="34"/>
      <c r="L99" s="34"/>
      <c r="M99" s="35"/>
      <c r="AI99" s="34"/>
      <c r="AJ99" s="34"/>
      <c r="AK99" s="34"/>
      <c r="AL99" s="34"/>
      <c r="AM99" s="34"/>
      <c r="AN99" s="34"/>
    </row>
    <row r="100" spans="1:40" ht="22.5" hidden="1" customHeight="1" x14ac:dyDescent="0.2">
      <c r="A100" s="39" t="str">
        <f t="shared" si="27"/>
        <v>5110100307</v>
      </c>
      <c r="B100" s="40" t="s">
        <v>151</v>
      </c>
      <c r="C100" s="47" t="s">
        <v>152</v>
      </c>
      <c r="D100" s="42">
        <v>0</v>
      </c>
      <c r="E100" s="42">
        <v>0</v>
      </c>
      <c r="F100" s="42"/>
      <c r="G100" s="42"/>
      <c r="H100" s="42"/>
      <c r="I100" s="42"/>
      <c r="J100" s="42"/>
      <c r="K100" s="34"/>
      <c r="L100" s="34"/>
      <c r="M100" s="35"/>
      <c r="AI100" s="34"/>
      <c r="AJ100" s="34"/>
      <c r="AK100" s="34"/>
      <c r="AL100" s="34"/>
      <c r="AM100" s="34"/>
      <c r="AN100" s="34"/>
    </row>
    <row r="101" spans="1:40" s="36" customFormat="1" x14ac:dyDescent="0.2">
      <c r="A101" s="30" t="str">
        <f t="shared" si="27"/>
        <v>511020</v>
      </c>
      <c r="B101" s="37" t="s">
        <v>97</v>
      </c>
      <c r="C101" s="38" t="s">
        <v>98</v>
      </c>
      <c r="D101" s="33">
        <f>D102+D113+D114+D116+SUM(D119:D125)</f>
        <v>7751</v>
      </c>
      <c r="E101" s="33">
        <f>E102+E113+E114+E116+SUM(E119:E125)</f>
        <v>7751</v>
      </c>
      <c r="F101" s="33"/>
      <c r="G101" s="33"/>
      <c r="H101" s="33"/>
      <c r="I101" s="33"/>
      <c r="J101" s="33"/>
      <c r="K101" s="34"/>
      <c r="L101" s="34"/>
      <c r="M101" s="35"/>
      <c r="AI101" s="34"/>
      <c r="AJ101" s="34"/>
      <c r="AK101" s="34"/>
      <c r="AL101" s="34"/>
      <c r="AM101" s="34"/>
      <c r="AN101" s="34"/>
    </row>
    <row r="102" spans="1:40" s="36" customFormat="1" x14ac:dyDescent="0.2">
      <c r="A102" s="30" t="str">
        <f t="shared" si="27"/>
        <v>51102001</v>
      </c>
      <c r="B102" s="37">
        <v>2001</v>
      </c>
      <c r="C102" s="32" t="s">
        <v>153</v>
      </c>
      <c r="D102" s="33">
        <f>SUM(D103:D112)</f>
        <v>6121</v>
      </c>
      <c r="E102" s="33">
        <f>SUM(E103:E112)</f>
        <v>6121</v>
      </c>
      <c r="F102" s="33"/>
      <c r="G102" s="33"/>
      <c r="H102" s="33"/>
      <c r="I102" s="33"/>
      <c r="J102" s="33"/>
      <c r="K102" s="34"/>
      <c r="L102" s="34"/>
      <c r="M102" s="35"/>
      <c r="AI102" s="34"/>
      <c r="AJ102" s="34"/>
      <c r="AK102" s="34"/>
      <c r="AL102" s="34"/>
      <c r="AM102" s="34"/>
      <c r="AN102" s="34"/>
    </row>
    <row r="103" spans="1:40" s="36" customFormat="1" ht="21.75" customHeight="1" x14ac:dyDescent="0.2">
      <c r="A103" s="39" t="str">
        <f t="shared" ref="A103:A130" si="31">CONCATENATE("5110",B103)</f>
        <v>5110200101</v>
      </c>
      <c r="B103" s="40" t="s">
        <v>154</v>
      </c>
      <c r="C103" s="47" t="s">
        <v>155</v>
      </c>
      <c r="D103" s="42">
        <v>30</v>
      </c>
      <c r="E103" s="42">
        <v>30</v>
      </c>
      <c r="F103" s="42"/>
      <c r="G103" s="42"/>
      <c r="H103" s="42"/>
      <c r="I103" s="42"/>
      <c r="J103" s="42"/>
      <c r="K103" s="34"/>
      <c r="L103" s="34"/>
      <c r="M103" s="35"/>
      <c r="AI103" s="34"/>
      <c r="AJ103" s="34"/>
      <c r="AK103" s="34"/>
      <c r="AL103" s="34"/>
      <c r="AM103" s="34"/>
      <c r="AN103" s="34"/>
    </row>
    <row r="104" spans="1:40" s="36" customFormat="1" ht="17.25" customHeight="1" x14ac:dyDescent="0.2">
      <c r="A104" s="39" t="str">
        <f t="shared" si="31"/>
        <v>5110200102</v>
      </c>
      <c r="B104" s="40" t="s">
        <v>156</v>
      </c>
      <c r="C104" s="47" t="s">
        <v>157</v>
      </c>
      <c r="D104" s="42">
        <v>10</v>
      </c>
      <c r="E104" s="42">
        <v>10</v>
      </c>
      <c r="F104" s="42"/>
      <c r="G104" s="42"/>
      <c r="H104" s="42"/>
      <c r="I104" s="42"/>
      <c r="J104" s="42"/>
      <c r="K104" s="34"/>
      <c r="L104" s="34"/>
      <c r="M104" s="35"/>
      <c r="AI104" s="34"/>
      <c r="AJ104" s="34"/>
      <c r="AK104" s="34"/>
      <c r="AL104" s="34"/>
      <c r="AM104" s="34"/>
      <c r="AN104" s="34"/>
    </row>
    <row r="105" spans="1:40" s="36" customFormat="1" ht="18" customHeight="1" x14ac:dyDescent="0.2">
      <c r="A105" s="39" t="str">
        <f t="shared" si="31"/>
        <v>5110200103</v>
      </c>
      <c r="B105" s="40" t="s">
        <v>158</v>
      </c>
      <c r="C105" s="47" t="s">
        <v>159</v>
      </c>
      <c r="D105" s="42">
        <v>150</v>
      </c>
      <c r="E105" s="42">
        <v>150</v>
      </c>
      <c r="F105" s="42"/>
      <c r="G105" s="42"/>
      <c r="H105" s="42"/>
      <c r="I105" s="42"/>
      <c r="J105" s="42"/>
      <c r="K105" s="34"/>
      <c r="L105" s="34"/>
      <c r="M105" s="35"/>
      <c r="AI105" s="34"/>
      <c r="AJ105" s="34"/>
      <c r="AK105" s="34"/>
      <c r="AL105" s="34"/>
      <c r="AM105" s="34"/>
      <c r="AN105" s="34"/>
    </row>
    <row r="106" spans="1:40" s="36" customFormat="1" ht="14.25" customHeight="1" x14ac:dyDescent="0.2">
      <c r="A106" s="39" t="str">
        <f t="shared" si="31"/>
        <v>5110200104</v>
      </c>
      <c r="B106" s="40" t="s">
        <v>160</v>
      </c>
      <c r="C106" s="47" t="s">
        <v>161</v>
      </c>
      <c r="D106" s="42">
        <v>50</v>
      </c>
      <c r="E106" s="42">
        <v>50</v>
      </c>
      <c r="F106" s="42"/>
      <c r="G106" s="42"/>
      <c r="H106" s="42"/>
      <c r="I106" s="42"/>
      <c r="J106" s="42"/>
      <c r="K106" s="34"/>
      <c r="L106" s="34"/>
      <c r="M106" s="35"/>
      <c r="AI106" s="34"/>
      <c r="AJ106" s="34"/>
      <c r="AK106" s="34"/>
      <c r="AL106" s="34"/>
      <c r="AM106" s="34"/>
      <c r="AN106" s="34"/>
    </row>
    <row r="107" spans="1:40" s="36" customFormat="1" ht="21" customHeight="1" x14ac:dyDescent="0.2">
      <c r="A107" s="39" t="str">
        <f t="shared" si="31"/>
        <v>5110200105</v>
      </c>
      <c r="B107" s="40" t="s">
        <v>162</v>
      </c>
      <c r="C107" s="47" t="s">
        <v>163</v>
      </c>
      <c r="D107" s="42">
        <v>60</v>
      </c>
      <c r="E107" s="42">
        <v>60</v>
      </c>
      <c r="F107" s="42"/>
      <c r="G107" s="42"/>
      <c r="H107" s="42"/>
      <c r="I107" s="42"/>
      <c r="J107" s="42"/>
      <c r="K107" s="34"/>
      <c r="L107" s="34"/>
      <c r="M107" s="35"/>
      <c r="AI107" s="34"/>
      <c r="AJ107" s="34"/>
      <c r="AK107" s="34"/>
      <c r="AL107" s="34"/>
      <c r="AM107" s="34"/>
      <c r="AN107" s="34"/>
    </row>
    <row r="108" spans="1:40" s="36" customFormat="1" ht="19.5" customHeight="1" x14ac:dyDescent="0.2">
      <c r="A108" s="39" t="str">
        <f t="shared" si="31"/>
        <v>5110200106</v>
      </c>
      <c r="B108" s="40" t="s">
        <v>164</v>
      </c>
      <c r="C108" s="47" t="s">
        <v>165</v>
      </c>
      <c r="D108" s="42">
        <v>25</v>
      </c>
      <c r="E108" s="42">
        <v>25</v>
      </c>
      <c r="F108" s="42"/>
      <c r="G108" s="42"/>
      <c r="H108" s="42"/>
      <c r="I108" s="42"/>
      <c r="J108" s="42"/>
      <c r="K108" s="34"/>
      <c r="L108" s="34"/>
      <c r="M108" s="35"/>
      <c r="AI108" s="34"/>
      <c r="AJ108" s="34"/>
      <c r="AK108" s="34"/>
      <c r="AL108" s="34"/>
      <c r="AM108" s="34"/>
      <c r="AN108" s="34"/>
    </row>
    <row r="109" spans="1:40" s="36" customFormat="1" hidden="1" x14ac:dyDescent="0.2">
      <c r="A109" s="39" t="str">
        <f t="shared" si="31"/>
        <v>5110200107</v>
      </c>
      <c r="B109" s="40" t="s">
        <v>166</v>
      </c>
      <c r="C109" s="47" t="s">
        <v>167</v>
      </c>
      <c r="D109" s="42">
        <v>0</v>
      </c>
      <c r="E109" s="42">
        <v>0</v>
      </c>
      <c r="F109" s="42"/>
      <c r="G109" s="42"/>
      <c r="H109" s="42"/>
      <c r="I109" s="42"/>
      <c r="J109" s="42"/>
      <c r="K109" s="34"/>
      <c r="L109" s="34"/>
      <c r="M109" s="35"/>
      <c r="AI109" s="34"/>
      <c r="AJ109" s="34"/>
      <c r="AK109" s="34"/>
      <c r="AL109" s="34"/>
      <c r="AM109" s="34"/>
      <c r="AN109" s="34"/>
    </row>
    <row r="110" spans="1:40" s="36" customFormat="1" ht="17.25" customHeight="1" x14ac:dyDescent="0.2">
      <c r="A110" s="39" t="str">
        <f t="shared" si="31"/>
        <v>5110200108</v>
      </c>
      <c r="B110" s="40" t="s">
        <v>168</v>
      </c>
      <c r="C110" s="47" t="s">
        <v>169</v>
      </c>
      <c r="D110" s="42">
        <v>75</v>
      </c>
      <c r="E110" s="42">
        <v>75</v>
      </c>
      <c r="F110" s="42"/>
      <c r="G110" s="42"/>
      <c r="H110" s="42"/>
      <c r="I110" s="42"/>
      <c r="J110" s="42"/>
      <c r="K110" s="34"/>
      <c r="L110" s="34"/>
      <c r="M110" s="35"/>
      <c r="AI110" s="34"/>
      <c r="AJ110" s="34"/>
      <c r="AK110" s="34"/>
      <c r="AL110" s="34"/>
      <c r="AM110" s="34"/>
      <c r="AN110" s="34"/>
    </row>
    <row r="111" spans="1:40" s="36" customFormat="1" ht="22.5" x14ac:dyDescent="0.2">
      <c r="A111" s="39" t="str">
        <f t="shared" si="31"/>
        <v>5110200109</v>
      </c>
      <c r="B111" s="40" t="s">
        <v>170</v>
      </c>
      <c r="C111" s="47" t="s">
        <v>171</v>
      </c>
      <c r="D111" s="42">
        <v>5621</v>
      </c>
      <c r="E111" s="42">
        <v>5621</v>
      </c>
      <c r="F111" s="42"/>
      <c r="G111" s="42"/>
      <c r="H111" s="42"/>
      <c r="I111" s="42"/>
      <c r="J111" s="42"/>
      <c r="K111" s="34"/>
      <c r="L111" s="34"/>
      <c r="M111" s="35"/>
      <c r="AI111" s="34"/>
      <c r="AJ111" s="34"/>
      <c r="AK111" s="34"/>
      <c r="AL111" s="34"/>
      <c r="AM111" s="34"/>
      <c r="AN111" s="34"/>
    </row>
    <row r="112" spans="1:40" ht="22.5" x14ac:dyDescent="0.2">
      <c r="A112" s="39" t="str">
        <f t="shared" si="31"/>
        <v>5110200130</v>
      </c>
      <c r="B112" s="40" t="s">
        <v>172</v>
      </c>
      <c r="C112" s="47" t="s">
        <v>173</v>
      </c>
      <c r="D112" s="42">
        <v>100</v>
      </c>
      <c r="E112" s="42">
        <v>100</v>
      </c>
      <c r="F112" s="42"/>
      <c r="G112" s="42"/>
      <c r="H112" s="42"/>
      <c r="I112" s="42"/>
      <c r="J112" s="42"/>
      <c r="K112" s="34"/>
      <c r="L112" s="34"/>
      <c r="M112" s="35"/>
      <c r="AI112" s="34"/>
      <c r="AJ112" s="34"/>
      <c r="AK112" s="34"/>
      <c r="AL112" s="34"/>
      <c r="AM112" s="34"/>
      <c r="AN112" s="34"/>
    </row>
    <row r="113" spans="1:40" s="36" customFormat="1" ht="18.75" hidden="1" customHeight="1" x14ac:dyDescent="0.2">
      <c r="A113" s="30" t="str">
        <f t="shared" si="31"/>
        <v>51102002</v>
      </c>
      <c r="B113" s="37">
        <v>2002</v>
      </c>
      <c r="C113" s="32" t="s">
        <v>174</v>
      </c>
      <c r="D113" s="42">
        <v>0</v>
      </c>
      <c r="E113" s="42">
        <v>0</v>
      </c>
      <c r="F113" s="33"/>
      <c r="G113" s="33"/>
      <c r="H113" s="33"/>
      <c r="I113" s="33"/>
      <c r="J113" s="33"/>
      <c r="K113" s="50"/>
      <c r="L113" s="50"/>
      <c r="M113" s="51"/>
      <c r="AI113" s="50"/>
      <c r="AJ113" s="50"/>
      <c r="AK113" s="50"/>
      <c r="AL113" s="50"/>
      <c r="AM113" s="50"/>
      <c r="AN113" s="50"/>
    </row>
    <row r="114" spans="1:40" s="36" customFormat="1" ht="16.5" customHeight="1" x14ac:dyDescent="0.2">
      <c r="A114" s="30" t="str">
        <f t="shared" si="31"/>
        <v>51102005</v>
      </c>
      <c r="B114" s="37">
        <v>2005</v>
      </c>
      <c r="C114" s="32" t="s">
        <v>175</v>
      </c>
      <c r="D114" s="33">
        <f>D115</f>
        <v>100</v>
      </c>
      <c r="E114" s="33">
        <f>E115</f>
        <v>100</v>
      </c>
      <c r="F114" s="33"/>
      <c r="G114" s="33"/>
      <c r="H114" s="33"/>
      <c r="I114" s="33"/>
      <c r="J114" s="33"/>
      <c r="K114" s="34"/>
      <c r="L114" s="34"/>
      <c r="M114" s="35"/>
      <c r="AI114" s="34"/>
      <c r="AJ114" s="34"/>
      <c r="AK114" s="34"/>
      <c r="AL114" s="34"/>
      <c r="AM114" s="34"/>
      <c r="AN114" s="34"/>
    </row>
    <row r="115" spans="1:40" ht="16.5" customHeight="1" x14ac:dyDescent="0.2">
      <c r="A115" s="39" t="str">
        <f t="shared" si="31"/>
        <v>5110200530</v>
      </c>
      <c r="B115" s="40" t="s">
        <v>176</v>
      </c>
      <c r="C115" s="47" t="s">
        <v>177</v>
      </c>
      <c r="D115" s="42">
        <v>100</v>
      </c>
      <c r="E115" s="42">
        <v>100</v>
      </c>
      <c r="F115" s="42"/>
      <c r="G115" s="42"/>
      <c r="H115" s="42"/>
      <c r="I115" s="42"/>
      <c r="J115" s="42"/>
      <c r="K115" s="34"/>
      <c r="L115" s="34"/>
      <c r="M115" s="35"/>
      <c r="AI115" s="34"/>
      <c r="AJ115" s="34"/>
      <c r="AK115" s="34"/>
      <c r="AL115" s="34"/>
      <c r="AM115" s="34"/>
      <c r="AN115" s="34"/>
    </row>
    <row r="116" spans="1:40" s="36" customFormat="1" ht="17.25" customHeight="1" x14ac:dyDescent="0.2">
      <c r="A116" s="30" t="str">
        <f t="shared" si="31"/>
        <v>51102006</v>
      </c>
      <c r="B116" s="37">
        <v>2006</v>
      </c>
      <c r="C116" s="32" t="s">
        <v>178</v>
      </c>
      <c r="D116" s="33">
        <f>D117+D118</f>
        <v>1154</v>
      </c>
      <c r="E116" s="33">
        <f>E117+E118</f>
        <v>1154</v>
      </c>
      <c r="F116" s="33"/>
      <c r="G116" s="33"/>
      <c r="H116" s="33"/>
      <c r="I116" s="33"/>
      <c r="J116" s="33"/>
      <c r="K116" s="34"/>
      <c r="L116" s="34"/>
      <c r="M116" s="35"/>
      <c r="AI116" s="34"/>
      <c r="AJ116" s="34"/>
      <c r="AK116" s="34"/>
      <c r="AL116" s="34"/>
      <c r="AM116" s="34"/>
      <c r="AN116" s="34"/>
    </row>
    <row r="117" spans="1:40" s="46" customFormat="1" ht="18" customHeight="1" x14ac:dyDescent="0.2">
      <c r="A117" s="39" t="str">
        <f t="shared" si="31"/>
        <v>5110200601</v>
      </c>
      <c r="B117" s="40" t="s">
        <v>179</v>
      </c>
      <c r="C117" s="47" t="s">
        <v>180</v>
      </c>
      <c r="D117" s="42">
        <v>874</v>
      </c>
      <c r="E117" s="42">
        <v>874</v>
      </c>
      <c r="F117" s="42"/>
      <c r="G117" s="42"/>
      <c r="H117" s="42"/>
      <c r="I117" s="42"/>
      <c r="J117" s="42"/>
      <c r="K117" s="34"/>
      <c r="L117" s="34"/>
      <c r="M117" s="35"/>
      <c r="AI117" s="34"/>
      <c r="AJ117" s="34"/>
      <c r="AK117" s="34"/>
      <c r="AL117" s="34"/>
      <c r="AM117" s="34"/>
      <c r="AN117" s="34"/>
    </row>
    <row r="118" spans="1:40" s="46" customFormat="1" ht="19.5" customHeight="1" x14ac:dyDescent="0.2">
      <c r="A118" s="39" t="str">
        <f t="shared" si="31"/>
        <v>5110200602</v>
      </c>
      <c r="B118" s="40" t="s">
        <v>181</v>
      </c>
      <c r="C118" s="47" t="s">
        <v>182</v>
      </c>
      <c r="D118" s="42">
        <v>280</v>
      </c>
      <c r="E118" s="42">
        <v>280</v>
      </c>
      <c r="F118" s="42"/>
      <c r="G118" s="42"/>
      <c r="H118" s="42"/>
      <c r="I118" s="42"/>
      <c r="J118" s="42"/>
      <c r="K118" s="34"/>
      <c r="L118" s="34"/>
      <c r="M118" s="35"/>
      <c r="AI118" s="34"/>
      <c r="AJ118" s="34"/>
      <c r="AK118" s="34"/>
      <c r="AL118" s="34"/>
      <c r="AM118" s="34"/>
      <c r="AN118" s="34"/>
    </row>
    <row r="119" spans="1:40" s="36" customFormat="1" ht="19.5" customHeight="1" x14ac:dyDescent="0.2">
      <c r="A119" s="30" t="str">
        <f t="shared" si="31"/>
        <v>51102011</v>
      </c>
      <c r="B119" s="37">
        <v>2011</v>
      </c>
      <c r="C119" s="32" t="s">
        <v>183</v>
      </c>
      <c r="D119" s="42">
        <v>38</v>
      </c>
      <c r="E119" s="42">
        <v>38</v>
      </c>
      <c r="F119" s="33"/>
      <c r="G119" s="33"/>
      <c r="H119" s="33"/>
      <c r="I119" s="33"/>
      <c r="J119" s="33"/>
      <c r="K119" s="50"/>
      <c r="L119" s="50"/>
      <c r="M119" s="51"/>
      <c r="AI119" s="50"/>
      <c r="AJ119" s="50"/>
      <c r="AK119" s="50"/>
      <c r="AL119" s="50"/>
      <c r="AM119" s="50"/>
      <c r="AN119" s="50"/>
    </row>
    <row r="120" spans="1:40" s="36" customFormat="1" hidden="1" x14ac:dyDescent="0.2">
      <c r="A120" s="30" t="str">
        <f t="shared" si="31"/>
        <v>51102012</v>
      </c>
      <c r="B120" s="37" t="s">
        <v>184</v>
      </c>
      <c r="C120" s="32" t="s">
        <v>185</v>
      </c>
      <c r="D120" s="42">
        <v>0</v>
      </c>
      <c r="E120" s="42">
        <v>0</v>
      </c>
      <c r="F120" s="33"/>
      <c r="G120" s="33"/>
      <c r="H120" s="33"/>
      <c r="I120" s="33"/>
      <c r="J120" s="33"/>
      <c r="K120" s="50"/>
      <c r="L120" s="50"/>
      <c r="M120" s="51"/>
      <c r="AI120" s="50"/>
      <c r="AJ120" s="50"/>
      <c r="AK120" s="50"/>
      <c r="AL120" s="50"/>
      <c r="AM120" s="50"/>
      <c r="AN120" s="50"/>
    </row>
    <row r="121" spans="1:40" s="36" customFormat="1" ht="24" customHeight="1" x14ac:dyDescent="0.2">
      <c r="A121" s="30" t="str">
        <f t="shared" si="31"/>
        <v>51102013</v>
      </c>
      <c r="B121" s="37" t="s">
        <v>186</v>
      </c>
      <c r="C121" s="32" t="s">
        <v>187</v>
      </c>
      <c r="D121" s="42">
        <v>243</v>
      </c>
      <c r="E121" s="42">
        <v>243</v>
      </c>
      <c r="F121" s="33"/>
      <c r="G121" s="33"/>
      <c r="H121" s="33"/>
      <c r="I121" s="33"/>
      <c r="J121" s="33"/>
      <c r="K121" s="50"/>
      <c r="L121" s="50"/>
      <c r="M121" s="51"/>
      <c r="AI121" s="50"/>
      <c r="AJ121" s="50"/>
      <c r="AK121" s="50"/>
      <c r="AL121" s="50"/>
      <c r="AM121" s="50"/>
      <c r="AN121" s="50"/>
    </row>
    <row r="122" spans="1:40" s="36" customFormat="1" hidden="1" x14ac:dyDescent="0.2">
      <c r="A122" s="30" t="str">
        <f t="shared" si="31"/>
        <v>51102014</v>
      </c>
      <c r="B122" s="37">
        <v>2014</v>
      </c>
      <c r="C122" s="32" t="s">
        <v>188</v>
      </c>
      <c r="D122" s="42">
        <v>0</v>
      </c>
      <c r="E122" s="42">
        <v>0</v>
      </c>
      <c r="F122" s="33"/>
      <c r="G122" s="33"/>
      <c r="H122" s="33"/>
      <c r="I122" s="33"/>
      <c r="J122" s="33"/>
      <c r="K122" s="50"/>
      <c r="L122" s="50"/>
      <c r="M122" s="51"/>
      <c r="AI122" s="50"/>
      <c r="AJ122" s="50"/>
      <c r="AK122" s="50"/>
      <c r="AL122" s="50"/>
      <c r="AM122" s="50"/>
      <c r="AN122" s="50"/>
    </row>
    <row r="123" spans="1:40" s="36" customFormat="1" hidden="1" x14ac:dyDescent="0.2">
      <c r="A123" s="30" t="str">
        <f t="shared" si="31"/>
        <v>51102016</v>
      </c>
      <c r="B123" s="37" t="s">
        <v>189</v>
      </c>
      <c r="C123" s="32" t="s">
        <v>190</v>
      </c>
      <c r="D123" s="42">
        <v>0</v>
      </c>
      <c r="E123" s="42">
        <v>0</v>
      </c>
      <c r="F123" s="33"/>
      <c r="G123" s="33"/>
      <c r="H123" s="33"/>
      <c r="I123" s="33"/>
      <c r="J123" s="33"/>
      <c r="K123" s="50"/>
      <c r="L123" s="50"/>
      <c r="M123" s="51"/>
      <c r="AI123" s="50"/>
      <c r="AJ123" s="50"/>
      <c r="AK123" s="50"/>
      <c r="AL123" s="50"/>
      <c r="AM123" s="50"/>
      <c r="AN123" s="50"/>
    </row>
    <row r="124" spans="1:40" s="36" customFormat="1" ht="38.25" customHeight="1" x14ac:dyDescent="0.2">
      <c r="A124" s="30" t="str">
        <f t="shared" si="31"/>
        <v>51102025</v>
      </c>
      <c r="B124" s="37" t="s">
        <v>191</v>
      </c>
      <c r="C124" s="66" t="s">
        <v>192</v>
      </c>
      <c r="D124" s="42">
        <v>20</v>
      </c>
      <c r="E124" s="42">
        <v>20</v>
      </c>
      <c r="F124" s="33"/>
      <c r="G124" s="33"/>
      <c r="H124" s="33"/>
      <c r="I124" s="33"/>
      <c r="J124" s="33"/>
      <c r="K124" s="50"/>
      <c r="L124" s="50"/>
      <c r="M124" s="51"/>
      <c r="AI124" s="50"/>
      <c r="AJ124" s="50"/>
      <c r="AK124" s="50"/>
      <c r="AL124" s="50"/>
      <c r="AM124" s="50"/>
      <c r="AN124" s="50"/>
    </row>
    <row r="125" spans="1:40" s="43" customFormat="1" ht="18.75" customHeight="1" x14ac:dyDescent="0.2">
      <c r="A125" s="30" t="str">
        <f t="shared" si="31"/>
        <v>51102030</v>
      </c>
      <c r="B125" s="37">
        <v>2030</v>
      </c>
      <c r="C125" s="32" t="s">
        <v>193</v>
      </c>
      <c r="D125" s="33">
        <f>SUM(D126:D130)</f>
        <v>75</v>
      </c>
      <c r="E125" s="33">
        <f>SUM(E126:E130)</f>
        <v>75</v>
      </c>
      <c r="F125" s="33"/>
      <c r="G125" s="33"/>
      <c r="H125" s="33"/>
      <c r="I125" s="33"/>
      <c r="J125" s="33"/>
      <c r="K125" s="34"/>
      <c r="L125" s="34"/>
      <c r="M125" s="35"/>
      <c r="AI125" s="34"/>
      <c r="AJ125" s="34"/>
      <c r="AK125" s="34"/>
      <c r="AL125" s="34"/>
      <c r="AM125" s="34"/>
      <c r="AN125" s="34"/>
    </row>
    <row r="126" spans="1:40" s="46" customFormat="1" hidden="1" x14ac:dyDescent="0.2">
      <c r="A126" s="39" t="str">
        <f t="shared" si="31"/>
        <v>5110203001</v>
      </c>
      <c r="B126" s="40" t="s">
        <v>194</v>
      </c>
      <c r="C126" s="47" t="s">
        <v>195</v>
      </c>
      <c r="D126" s="42">
        <v>0</v>
      </c>
      <c r="E126" s="42">
        <v>0</v>
      </c>
      <c r="F126" s="42"/>
      <c r="G126" s="42"/>
      <c r="H126" s="42"/>
      <c r="I126" s="42"/>
      <c r="J126" s="42"/>
      <c r="K126" s="34"/>
      <c r="L126" s="34"/>
      <c r="M126" s="35"/>
      <c r="AI126" s="34"/>
      <c r="AJ126" s="34"/>
      <c r="AK126" s="34"/>
      <c r="AL126" s="34"/>
      <c r="AM126" s="34"/>
      <c r="AN126" s="34"/>
    </row>
    <row r="127" spans="1:40" s="46" customFormat="1" ht="15.75" customHeight="1" x14ac:dyDescent="0.2">
      <c r="A127" s="39" t="str">
        <f t="shared" si="31"/>
        <v>5110203002</v>
      </c>
      <c r="B127" s="40" t="s">
        <v>196</v>
      </c>
      <c r="C127" s="47" t="s">
        <v>197</v>
      </c>
      <c r="D127" s="42">
        <v>25</v>
      </c>
      <c r="E127" s="42">
        <v>25</v>
      </c>
      <c r="F127" s="42"/>
      <c r="G127" s="42"/>
      <c r="H127" s="42"/>
      <c r="I127" s="42"/>
      <c r="J127" s="42"/>
      <c r="K127" s="34"/>
      <c r="L127" s="34"/>
      <c r="M127" s="35"/>
      <c r="AI127" s="34"/>
      <c r="AJ127" s="34"/>
      <c r="AK127" s="34"/>
      <c r="AL127" s="34"/>
      <c r="AM127" s="34"/>
      <c r="AN127" s="34"/>
    </row>
    <row r="128" spans="1:40" s="46" customFormat="1" hidden="1" x14ac:dyDescent="0.2">
      <c r="A128" s="39" t="str">
        <f t="shared" si="31"/>
        <v>5110203003</v>
      </c>
      <c r="B128" s="40" t="s">
        <v>198</v>
      </c>
      <c r="C128" s="67" t="s">
        <v>199</v>
      </c>
      <c r="D128" s="42">
        <v>0</v>
      </c>
      <c r="E128" s="42">
        <v>0</v>
      </c>
      <c r="F128" s="42"/>
      <c r="G128" s="42"/>
      <c r="H128" s="42"/>
      <c r="I128" s="42"/>
      <c r="J128" s="42"/>
      <c r="K128" s="34"/>
      <c r="L128" s="34"/>
      <c r="M128" s="35"/>
      <c r="AI128" s="34"/>
      <c r="AJ128" s="34"/>
      <c r="AK128" s="34"/>
      <c r="AL128" s="34"/>
      <c r="AM128" s="34"/>
      <c r="AN128" s="34"/>
    </row>
    <row r="129" spans="1:40" s="46" customFormat="1" hidden="1" x14ac:dyDescent="0.2">
      <c r="A129" s="39" t="str">
        <f t="shared" si="31"/>
        <v>5110203004</v>
      </c>
      <c r="B129" s="40" t="s">
        <v>200</v>
      </c>
      <c r="C129" s="67" t="s">
        <v>201</v>
      </c>
      <c r="D129" s="42">
        <v>0</v>
      </c>
      <c r="E129" s="42">
        <v>0</v>
      </c>
      <c r="F129" s="42"/>
      <c r="G129" s="42"/>
      <c r="H129" s="42"/>
      <c r="I129" s="42"/>
      <c r="J129" s="42"/>
      <c r="K129" s="34"/>
      <c r="L129" s="34"/>
      <c r="M129" s="35"/>
      <c r="AI129" s="34"/>
      <c r="AJ129" s="34"/>
      <c r="AK129" s="34"/>
      <c r="AL129" s="34"/>
      <c r="AM129" s="34"/>
      <c r="AN129" s="34"/>
    </row>
    <row r="130" spans="1:40" s="46" customFormat="1" ht="21.75" customHeight="1" x14ac:dyDescent="0.2">
      <c r="A130" s="39" t="str">
        <f t="shared" si="31"/>
        <v>5110203030</v>
      </c>
      <c r="B130" s="40" t="s">
        <v>202</v>
      </c>
      <c r="C130" s="47" t="s">
        <v>203</v>
      </c>
      <c r="D130" s="42">
        <v>50</v>
      </c>
      <c r="E130" s="42">
        <v>50</v>
      </c>
      <c r="F130" s="42"/>
      <c r="G130" s="42"/>
      <c r="H130" s="42"/>
      <c r="I130" s="42"/>
      <c r="J130" s="42"/>
      <c r="K130" s="34"/>
      <c r="L130" s="34"/>
      <c r="M130" s="35"/>
      <c r="AI130" s="34"/>
      <c r="AJ130" s="34"/>
      <c r="AK130" s="34"/>
      <c r="AL130" s="34"/>
      <c r="AM130" s="34"/>
      <c r="AN130" s="34"/>
    </row>
    <row r="131" spans="1:40" s="43" customFormat="1" ht="20.25" customHeight="1" x14ac:dyDescent="0.2">
      <c r="A131" s="30"/>
      <c r="B131" s="37" t="s">
        <v>99</v>
      </c>
      <c r="C131" s="32" t="s">
        <v>100</v>
      </c>
      <c r="D131" s="33">
        <f>D132</f>
        <v>175</v>
      </c>
      <c r="E131" s="33">
        <f>E132</f>
        <v>175</v>
      </c>
      <c r="F131" s="33"/>
      <c r="G131" s="33"/>
      <c r="H131" s="33"/>
      <c r="I131" s="33"/>
      <c r="J131" s="33"/>
      <c r="K131" s="50"/>
      <c r="L131" s="50"/>
      <c r="M131" s="51"/>
      <c r="AI131" s="50"/>
      <c r="AJ131" s="50"/>
      <c r="AK131" s="50"/>
      <c r="AL131" s="50"/>
      <c r="AM131" s="50"/>
      <c r="AN131" s="50"/>
    </row>
    <row r="132" spans="1:40" s="46" customFormat="1" ht="19.5" customHeight="1" x14ac:dyDescent="0.2">
      <c r="A132" s="39"/>
      <c r="B132" s="40" t="s">
        <v>204</v>
      </c>
      <c r="C132" s="47" t="s">
        <v>205</v>
      </c>
      <c r="D132" s="42">
        <f>D133</f>
        <v>175</v>
      </c>
      <c r="E132" s="42">
        <f>E133</f>
        <v>175</v>
      </c>
      <c r="F132" s="42"/>
      <c r="G132" s="42"/>
      <c r="H132" s="42"/>
      <c r="I132" s="42"/>
      <c r="J132" s="42"/>
      <c r="K132" s="34"/>
      <c r="L132" s="34"/>
      <c r="M132" s="35"/>
      <c r="AI132" s="34"/>
      <c r="AJ132" s="34"/>
      <c r="AK132" s="34"/>
      <c r="AL132" s="34"/>
      <c r="AM132" s="34"/>
      <c r="AN132" s="34"/>
    </row>
    <row r="133" spans="1:40" s="46" customFormat="1" ht="21.75" customHeight="1" x14ac:dyDescent="0.2">
      <c r="A133" s="39"/>
      <c r="B133" s="40" t="s">
        <v>206</v>
      </c>
      <c r="C133" s="47" t="s">
        <v>207</v>
      </c>
      <c r="D133" s="42">
        <v>175</v>
      </c>
      <c r="E133" s="42">
        <v>175</v>
      </c>
      <c r="F133" s="42"/>
      <c r="G133" s="42"/>
      <c r="H133" s="42"/>
      <c r="I133" s="42"/>
      <c r="J133" s="42"/>
      <c r="K133" s="34"/>
      <c r="L133" s="34"/>
      <c r="M133" s="35"/>
      <c r="AI133" s="34"/>
      <c r="AJ133" s="34"/>
      <c r="AK133" s="34"/>
      <c r="AL133" s="34"/>
      <c r="AM133" s="34"/>
      <c r="AN133" s="34"/>
    </row>
    <row r="134" spans="1:40" s="46" customFormat="1" hidden="1" x14ac:dyDescent="0.2">
      <c r="A134" s="39"/>
      <c r="B134" s="40"/>
      <c r="C134" s="47"/>
      <c r="D134" s="42"/>
      <c r="E134" s="42"/>
      <c r="F134" s="42"/>
      <c r="G134" s="42"/>
      <c r="H134" s="42"/>
      <c r="I134" s="42"/>
      <c r="J134" s="42"/>
      <c r="K134" s="34"/>
      <c r="L134" s="34"/>
      <c r="M134" s="35"/>
      <c r="AI134" s="34"/>
      <c r="AJ134" s="34"/>
      <c r="AK134" s="34"/>
      <c r="AL134" s="34"/>
      <c r="AM134" s="34"/>
      <c r="AN134" s="34"/>
    </row>
    <row r="135" spans="1:40" s="46" customFormat="1" ht="33.75" hidden="1" x14ac:dyDescent="0.2">
      <c r="A135" s="30" t="str">
        <f>CONCATENATE("5110",B135)</f>
        <v>511056</v>
      </c>
      <c r="B135" s="37" t="s">
        <v>101</v>
      </c>
      <c r="C135" s="32" t="s">
        <v>102</v>
      </c>
      <c r="D135" s="33">
        <f>SUM(D136:D139)</f>
        <v>0</v>
      </c>
      <c r="E135" s="33">
        <f>SUM(E136:E139)</f>
        <v>0</v>
      </c>
      <c r="F135" s="42"/>
      <c r="G135" s="42"/>
      <c r="H135" s="42"/>
      <c r="I135" s="42"/>
      <c r="J135" s="42"/>
      <c r="K135" s="34"/>
      <c r="L135" s="34"/>
      <c r="M135" s="35"/>
      <c r="AI135" s="34"/>
      <c r="AJ135" s="34"/>
      <c r="AK135" s="34"/>
      <c r="AL135" s="34"/>
      <c r="AM135" s="34"/>
      <c r="AN135" s="34"/>
    </row>
    <row r="136" spans="1:40" s="46" customFormat="1" hidden="1" x14ac:dyDescent="0.2">
      <c r="A136" s="39" t="str">
        <f>CONCATENATE("5110",B136)</f>
        <v>51105601</v>
      </c>
      <c r="B136" s="40" t="s">
        <v>208</v>
      </c>
      <c r="C136" s="47" t="s">
        <v>209</v>
      </c>
      <c r="D136" s="42">
        <v>0</v>
      </c>
      <c r="E136" s="42">
        <v>0</v>
      </c>
      <c r="F136" s="42"/>
      <c r="G136" s="42"/>
      <c r="H136" s="42"/>
      <c r="I136" s="42"/>
      <c r="J136" s="42"/>
      <c r="K136" s="34"/>
      <c r="L136" s="34"/>
      <c r="M136" s="35"/>
      <c r="AI136" s="34"/>
      <c r="AJ136" s="34"/>
      <c r="AK136" s="34"/>
      <c r="AL136" s="34"/>
      <c r="AM136" s="34"/>
      <c r="AN136" s="34"/>
    </row>
    <row r="137" spans="1:40" s="46" customFormat="1" hidden="1" x14ac:dyDescent="0.2">
      <c r="A137" s="39" t="str">
        <f>CONCATENATE("5110",B137)</f>
        <v>51105602</v>
      </c>
      <c r="B137" s="40" t="s">
        <v>210</v>
      </c>
      <c r="C137" s="67" t="s">
        <v>211</v>
      </c>
      <c r="D137" s="42">
        <v>0</v>
      </c>
      <c r="E137" s="42">
        <v>0</v>
      </c>
      <c r="F137" s="42"/>
      <c r="G137" s="42"/>
      <c r="H137" s="42"/>
      <c r="I137" s="42"/>
      <c r="J137" s="42"/>
      <c r="K137" s="34"/>
      <c r="L137" s="34"/>
      <c r="M137" s="35"/>
      <c r="AI137" s="34"/>
      <c r="AJ137" s="34"/>
      <c r="AK137" s="34"/>
      <c r="AL137" s="34"/>
      <c r="AM137" s="34"/>
      <c r="AN137" s="34"/>
    </row>
    <row r="138" spans="1:40" s="46" customFormat="1" hidden="1" x14ac:dyDescent="0.2">
      <c r="A138" s="39"/>
      <c r="B138" s="40"/>
      <c r="C138" s="67"/>
      <c r="D138" s="42"/>
      <c r="E138" s="42"/>
      <c r="F138" s="42"/>
      <c r="G138" s="42"/>
      <c r="H138" s="42"/>
      <c r="I138" s="42"/>
      <c r="J138" s="42"/>
      <c r="K138" s="34"/>
      <c r="L138" s="34"/>
      <c r="M138" s="35"/>
      <c r="AI138" s="34"/>
      <c r="AJ138" s="34"/>
      <c r="AK138" s="34"/>
      <c r="AL138" s="34"/>
      <c r="AM138" s="34"/>
      <c r="AN138" s="34"/>
    </row>
    <row r="139" spans="1:40" s="46" customFormat="1" ht="22.5" hidden="1" x14ac:dyDescent="0.2">
      <c r="A139" s="39" t="str">
        <f t="shared" ref="A139:A149" si="32">CONCATENATE("5110",B139)</f>
        <v>51105619</v>
      </c>
      <c r="B139" s="48" t="s">
        <v>212</v>
      </c>
      <c r="C139" s="47" t="s">
        <v>213</v>
      </c>
      <c r="D139" s="42">
        <v>0</v>
      </c>
      <c r="E139" s="42">
        <v>0</v>
      </c>
      <c r="F139" s="42"/>
      <c r="G139" s="42"/>
      <c r="H139" s="42"/>
      <c r="I139" s="42"/>
      <c r="J139" s="42"/>
      <c r="K139" s="34"/>
      <c r="L139" s="34"/>
      <c r="M139" s="35"/>
      <c r="AI139" s="34"/>
      <c r="AJ139" s="34"/>
      <c r="AK139" s="34"/>
      <c r="AL139" s="34"/>
      <c r="AM139" s="34"/>
      <c r="AN139" s="34"/>
    </row>
    <row r="140" spans="1:40" s="43" customFormat="1" hidden="1" x14ac:dyDescent="0.2">
      <c r="A140" s="30" t="str">
        <f t="shared" si="32"/>
        <v>511059</v>
      </c>
      <c r="B140" s="37" t="s">
        <v>105</v>
      </c>
      <c r="C140" s="32" t="s">
        <v>214</v>
      </c>
      <c r="D140" s="33">
        <f>D141+D142</f>
        <v>0</v>
      </c>
      <c r="E140" s="33">
        <f>E141+E142</f>
        <v>0</v>
      </c>
      <c r="F140" s="33"/>
      <c r="G140" s="33"/>
      <c r="H140" s="33"/>
      <c r="I140" s="33"/>
      <c r="J140" s="33"/>
      <c r="K140" s="34"/>
      <c r="L140" s="34"/>
      <c r="M140" s="35"/>
      <c r="AI140" s="34"/>
      <c r="AJ140" s="34"/>
      <c r="AK140" s="34"/>
      <c r="AL140" s="34"/>
      <c r="AM140" s="34"/>
      <c r="AN140" s="34"/>
    </row>
    <row r="141" spans="1:40" s="46" customFormat="1" hidden="1" x14ac:dyDescent="0.2">
      <c r="A141" s="39" t="str">
        <f t="shared" si="32"/>
        <v>51105911</v>
      </c>
      <c r="B141" s="40" t="s">
        <v>215</v>
      </c>
      <c r="C141" s="47" t="s">
        <v>216</v>
      </c>
      <c r="D141" s="42">
        <v>0</v>
      </c>
      <c r="E141" s="42">
        <v>0</v>
      </c>
      <c r="F141" s="42"/>
      <c r="G141" s="42"/>
      <c r="H141" s="42"/>
      <c r="I141" s="42"/>
      <c r="J141" s="42"/>
      <c r="K141" s="34"/>
      <c r="L141" s="34"/>
      <c r="M141" s="35"/>
      <c r="AI141" s="34"/>
      <c r="AJ141" s="34"/>
      <c r="AK141" s="34"/>
      <c r="AL141" s="34"/>
      <c r="AM141" s="34"/>
      <c r="AN141" s="34"/>
    </row>
    <row r="142" spans="1:40" s="46" customFormat="1" hidden="1" x14ac:dyDescent="0.2">
      <c r="A142" s="39" t="str">
        <f t="shared" si="32"/>
        <v>51105922</v>
      </c>
      <c r="B142" s="40" t="s">
        <v>217</v>
      </c>
      <c r="C142" s="47" t="s">
        <v>218</v>
      </c>
      <c r="D142" s="42">
        <v>0</v>
      </c>
      <c r="E142" s="42">
        <v>0</v>
      </c>
      <c r="F142" s="42"/>
      <c r="G142" s="42"/>
      <c r="H142" s="42"/>
      <c r="I142" s="42"/>
      <c r="J142" s="42"/>
      <c r="K142" s="34"/>
      <c r="L142" s="34"/>
      <c r="M142" s="35"/>
      <c r="AI142" s="34"/>
      <c r="AJ142" s="34"/>
      <c r="AK142" s="34"/>
      <c r="AL142" s="34"/>
      <c r="AM142" s="34"/>
      <c r="AN142" s="34"/>
    </row>
    <row r="143" spans="1:40" s="36" customFormat="1" ht="17.25" customHeight="1" x14ac:dyDescent="0.2">
      <c r="A143" s="30" t="str">
        <f t="shared" si="32"/>
        <v>511070</v>
      </c>
      <c r="B143" s="37" t="s">
        <v>107</v>
      </c>
      <c r="C143" s="38" t="s">
        <v>108</v>
      </c>
      <c r="D143" s="33">
        <f>D144</f>
        <v>200</v>
      </c>
      <c r="E143" s="33">
        <f>E144</f>
        <v>200</v>
      </c>
      <c r="F143" s="33"/>
      <c r="G143" s="33"/>
      <c r="H143" s="33"/>
      <c r="I143" s="33"/>
      <c r="J143" s="33"/>
      <c r="K143" s="34"/>
      <c r="L143" s="34"/>
      <c r="M143" s="35"/>
      <c r="AI143" s="34"/>
      <c r="AJ143" s="34"/>
      <c r="AK143" s="34"/>
      <c r="AL143" s="34"/>
      <c r="AM143" s="34"/>
      <c r="AN143" s="34"/>
    </row>
    <row r="144" spans="1:40" s="36" customFormat="1" ht="20.25" customHeight="1" x14ac:dyDescent="0.2">
      <c r="A144" s="30" t="str">
        <f t="shared" si="32"/>
        <v>511071</v>
      </c>
      <c r="B144" s="37" t="s">
        <v>109</v>
      </c>
      <c r="C144" s="38" t="s">
        <v>110</v>
      </c>
      <c r="D144" s="33">
        <f>D145+D149</f>
        <v>200</v>
      </c>
      <c r="E144" s="33">
        <f>E145+E149</f>
        <v>200</v>
      </c>
      <c r="F144" s="33"/>
      <c r="G144" s="33"/>
      <c r="H144" s="33"/>
      <c r="I144" s="33"/>
      <c r="J144" s="33"/>
      <c r="K144" s="34"/>
      <c r="L144" s="34"/>
      <c r="M144" s="35"/>
      <c r="AI144" s="34"/>
      <c r="AJ144" s="34"/>
      <c r="AK144" s="34"/>
      <c r="AL144" s="34"/>
      <c r="AM144" s="34"/>
      <c r="AN144" s="34"/>
    </row>
    <row r="145" spans="1:40" s="36" customFormat="1" ht="13.5" customHeight="1" x14ac:dyDescent="0.2">
      <c r="A145" s="30" t="str">
        <f t="shared" si="32"/>
        <v>51107101</v>
      </c>
      <c r="B145" s="37">
        <v>7101</v>
      </c>
      <c r="C145" s="38" t="s">
        <v>219</v>
      </c>
      <c r="D145" s="33">
        <f>SUM(D146:D148)</f>
        <v>200</v>
      </c>
      <c r="E145" s="33">
        <f>SUM(E146:E148)</f>
        <v>200</v>
      </c>
      <c r="F145" s="33"/>
      <c r="G145" s="33"/>
      <c r="H145" s="33"/>
      <c r="I145" s="33"/>
      <c r="J145" s="33"/>
      <c r="K145" s="34"/>
      <c r="L145" s="34"/>
      <c r="M145" s="35"/>
      <c r="AI145" s="34"/>
      <c r="AJ145" s="34"/>
      <c r="AK145" s="34"/>
      <c r="AL145" s="34"/>
      <c r="AM145" s="34"/>
      <c r="AN145" s="34"/>
    </row>
    <row r="146" spans="1:40" ht="13.5" hidden="1" customHeight="1" x14ac:dyDescent="0.2">
      <c r="A146" s="39" t="str">
        <f t="shared" si="32"/>
        <v>5110710102</v>
      </c>
      <c r="B146" s="40" t="s">
        <v>220</v>
      </c>
      <c r="C146" s="41" t="s">
        <v>221</v>
      </c>
      <c r="D146" s="42">
        <v>0</v>
      </c>
      <c r="E146" s="42">
        <v>0</v>
      </c>
      <c r="F146" s="42"/>
      <c r="G146" s="42"/>
      <c r="H146" s="42"/>
      <c r="I146" s="42"/>
      <c r="J146" s="42"/>
      <c r="K146" s="34"/>
      <c r="L146" s="34"/>
      <c r="M146" s="35"/>
      <c r="AI146" s="34"/>
      <c r="AJ146" s="34"/>
      <c r="AK146" s="34"/>
      <c r="AL146" s="34"/>
      <c r="AM146" s="34"/>
      <c r="AN146" s="34"/>
    </row>
    <row r="147" spans="1:40" s="46" customFormat="1" ht="18" customHeight="1" x14ac:dyDescent="0.2">
      <c r="A147" s="39" t="str">
        <f t="shared" si="32"/>
        <v>5110710103</v>
      </c>
      <c r="B147" s="40" t="s">
        <v>222</v>
      </c>
      <c r="C147" s="41" t="s">
        <v>223</v>
      </c>
      <c r="D147" s="42">
        <v>200</v>
      </c>
      <c r="E147" s="42">
        <v>200</v>
      </c>
      <c r="F147" s="42"/>
      <c r="G147" s="42"/>
      <c r="H147" s="42"/>
      <c r="I147" s="42"/>
      <c r="J147" s="42"/>
      <c r="K147" s="34"/>
      <c r="L147" s="34"/>
      <c r="M147" s="35"/>
      <c r="AI147" s="34"/>
      <c r="AJ147" s="34"/>
      <c r="AK147" s="34"/>
      <c r="AL147" s="34"/>
      <c r="AM147" s="34"/>
      <c r="AN147" s="34"/>
    </row>
    <row r="148" spans="1:40" s="46" customFormat="1" hidden="1" x14ac:dyDescent="0.2">
      <c r="A148" s="39" t="str">
        <f t="shared" si="32"/>
        <v>5110710130</v>
      </c>
      <c r="B148" s="40" t="s">
        <v>224</v>
      </c>
      <c r="C148" s="41" t="s">
        <v>225</v>
      </c>
      <c r="D148" s="42">
        <v>0</v>
      </c>
      <c r="E148" s="42">
        <v>0</v>
      </c>
      <c r="F148" s="42"/>
      <c r="G148" s="42"/>
      <c r="H148" s="42"/>
      <c r="I148" s="42"/>
      <c r="J148" s="42"/>
      <c r="K148" s="34"/>
      <c r="L148" s="34"/>
      <c r="M148" s="35"/>
      <c r="AI148" s="34"/>
      <c r="AJ148" s="34"/>
      <c r="AK148" s="34"/>
      <c r="AL148" s="34"/>
      <c r="AM148" s="34"/>
      <c r="AN148" s="34"/>
    </row>
    <row r="149" spans="1:40" s="43" customFormat="1" hidden="1" x14ac:dyDescent="0.2">
      <c r="A149" s="30" t="str">
        <f t="shared" si="32"/>
        <v>51107103</v>
      </c>
      <c r="B149" s="37" t="s">
        <v>226</v>
      </c>
      <c r="C149" s="38" t="s">
        <v>227</v>
      </c>
      <c r="D149" s="42">
        <v>0</v>
      </c>
      <c r="E149" s="42">
        <v>0</v>
      </c>
      <c r="F149" s="33"/>
      <c r="G149" s="33"/>
      <c r="H149" s="33"/>
      <c r="I149" s="33"/>
      <c r="J149" s="33"/>
      <c r="K149" s="50"/>
      <c r="L149" s="50"/>
      <c r="M149" s="51"/>
      <c r="AI149" s="50"/>
      <c r="AJ149" s="50"/>
      <c r="AK149" s="50"/>
      <c r="AL149" s="50"/>
      <c r="AM149" s="50"/>
      <c r="AN149" s="50"/>
    </row>
    <row r="150" spans="1:40" s="36" customFormat="1" ht="20.25" customHeight="1" x14ac:dyDescent="0.2">
      <c r="A150" s="30"/>
      <c r="B150" s="37" t="s">
        <v>228</v>
      </c>
      <c r="C150" s="38" t="s">
        <v>229</v>
      </c>
      <c r="D150" s="33">
        <f>D71</f>
        <v>13135</v>
      </c>
      <c r="E150" s="33">
        <f>E71</f>
        <v>13135</v>
      </c>
      <c r="F150" s="33"/>
      <c r="G150" s="33"/>
      <c r="H150" s="33"/>
      <c r="I150" s="33"/>
      <c r="J150" s="33"/>
      <c r="K150" s="34"/>
      <c r="L150" s="34"/>
      <c r="M150" s="35"/>
      <c r="AI150" s="34"/>
      <c r="AJ150" s="34"/>
      <c r="AK150" s="34"/>
      <c r="AL150" s="34"/>
      <c r="AM150" s="34"/>
      <c r="AN150" s="34"/>
    </row>
    <row r="151" spans="1:40" s="36" customFormat="1" ht="20.25" customHeight="1" x14ac:dyDescent="0.2">
      <c r="A151" s="30"/>
      <c r="B151" s="37" t="s">
        <v>230</v>
      </c>
      <c r="C151" s="38" t="s">
        <v>231</v>
      </c>
      <c r="D151" s="33">
        <f>D150</f>
        <v>13135</v>
      </c>
      <c r="E151" s="33">
        <f>E71</f>
        <v>13135</v>
      </c>
      <c r="F151" s="33"/>
      <c r="G151" s="33"/>
      <c r="H151" s="33"/>
      <c r="I151" s="33"/>
      <c r="J151" s="33"/>
      <c r="K151" s="34"/>
      <c r="L151" s="34"/>
      <c r="M151" s="35"/>
      <c r="AI151" s="34"/>
      <c r="AJ151" s="34"/>
      <c r="AK151" s="34"/>
      <c r="AL151" s="34"/>
      <c r="AM151" s="34"/>
      <c r="AN151" s="34"/>
    </row>
    <row r="152" spans="1:40" ht="18" customHeight="1" x14ac:dyDescent="0.2">
      <c r="A152" s="30" t="str">
        <f>CONCATENATE("5110",B152)</f>
        <v>51106710</v>
      </c>
      <c r="B152" s="31" t="s">
        <v>232</v>
      </c>
      <c r="C152" s="38" t="s">
        <v>233</v>
      </c>
      <c r="D152" s="33">
        <f>+D153+D247</f>
        <v>23558</v>
      </c>
      <c r="E152" s="33"/>
      <c r="F152" s="33">
        <f>+F153+F247</f>
        <v>2328</v>
      </c>
      <c r="G152" s="33">
        <f>+G153+G247</f>
        <v>3919</v>
      </c>
      <c r="H152" s="33">
        <f>+H153+H247</f>
        <v>3001</v>
      </c>
      <c r="I152" s="33">
        <f>+I153+I247</f>
        <v>5000</v>
      </c>
      <c r="J152" s="33">
        <f>+J153+J247</f>
        <v>9310</v>
      </c>
      <c r="K152" s="34"/>
      <c r="L152" s="34"/>
    </row>
    <row r="153" spans="1:40" ht="21.75" customHeight="1" x14ac:dyDescent="0.2">
      <c r="A153" s="30" t="str">
        <f t="shared" ref="A153:A172" si="33">CONCATENATE("6710",B153)</f>
        <v>671001</v>
      </c>
      <c r="B153" s="37" t="s">
        <v>93</v>
      </c>
      <c r="C153" s="38" t="s">
        <v>94</v>
      </c>
      <c r="D153" s="33">
        <f>D154+D181+D217+D220+D234+D243</f>
        <v>20633</v>
      </c>
      <c r="E153" s="33"/>
      <c r="F153" s="33">
        <f>F154+F181+F217+F220+F234+F243</f>
        <v>2318</v>
      </c>
      <c r="G153" s="33">
        <f>G154+G181+G217+G220+G234+G243</f>
        <v>3854</v>
      </c>
      <c r="H153" s="33">
        <f>H154+H181+H217+H220+H234+H243</f>
        <v>3001</v>
      </c>
      <c r="I153" s="33">
        <f>I154+I181+I217+I220+I234+I243</f>
        <v>3250</v>
      </c>
      <c r="J153" s="33">
        <f>J154+J181+J217+J220+J234+J243</f>
        <v>8210</v>
      </c>
      <c r="K153" s="34"/>
      <c r="L153" s="34"/>
    </row>
    <row r="154" spans="1:40" ht="17.25" customHeight="1" x14ac:dyDescent="0.2">
      <c r="A154" s="30" t="str">
        <f t="shared" si="33"/>
        <v>671010</v>
      </c>
      <c r="B154" s="37" t="s">
        <v>95</v>
      </c>
      <c r="C154" s="38" t="s">
        <v>96</v>
      </c>
      <c r="D154" s="33">
        <f>+D155+D171+D174</f>
        <v>8942</v>
      </c>
      <c r="E154" s="33"/>
      <c r="F154" s="33">
        <f>+F155+F171+F174</f>
        <v>792</v>
      </c>
      <c r="G154" s="33">
        <f>+G155+G171+G174</f>
        <v>1468</v>
      </c>
      <c r="H154" s="33">
        <f>+H155+H171+H174</f>
        <v>1312</v>
      </c>
      <c r="I154" s="33">
        <f>+I155+I171+I174</f>
        <v>970</v>
      </c>
      <c r="J154" s="33">
        <f>+J155+J171+J174</f>
        <v>4400</v>
      </c>
      <c r="K154" s="34"/>
      <c r="L154" s="34"/>
    </row>
    <row r="155" spans="1:40" ht="18" customHeight="1" x14ac:dyDescent="0.2">
      <c r="A155" s="30" t="str">
        <f t="shared" si="33"/>
        <v>67101001</v>
      </c>
      <c r="B155" s="37">
        <v>1001</v>
      </c>
      <c r="C155" s="64" t="s">
        <v>113</v>
      </c>
      <c r="D155" s="33">
        <f>SUM(D156:D170)</f>
        <v>7257</v>
      </c>
      <c r="E155" s="33"/>
      <c r="F155" s="33">
        <f>SUM(F156:F170)</f>
        <v>647</v>
      </c>
      <c r="G155" s="33">
        <f>SUM(G156:G170)</f>
        <v>1180</v>
      </c>
      <c r="H155" s="33">
        <f>SUM(H156:H170)</f>
        <v>1065</v>
      </c>
      <c r="I155" s="33">
        <f>SUM(I156:I170)</f>
        <v>779</v>
      </c>
      <c r="J155" s="33">
        <f>SUM(J156:J170)</f>
        <v>3586</v>
      </c>
      <c r="K155" s="34"/>
      <c r="L155" s="34"/>
    </row>
    <row r="156" spans="1:40" ht="17.25" customHeight="1" x14ac:dyDescent="0.2">
      <c r="A156" s="39" t="str">
        <f t="shared" si="33"/>
        <v>6710100101</v>
      </c>
      <c r="B156" s="40">
        <v>100101</v>
      </c>
      <c r="C156" s="65" t="s">
        <v>114</v>
      </c>
      <c r="D156" s="42">
        <v>6006</v>
      </c>
      <c r="E156" s="42"/>
      <c r="F156" s="42">
        <v>632</v>
      </c>
      <c r="G156" s="42">
        <v>1100</v>
      </c>
      <c r="H156" s="42">
        <v>1060</v>
      </c>
      <c r="I156" s="42">
        <v>614</v>
      </c>
      <c r="J156" s="42">
        <v>2600</v>
      </c>
      <c r="K156" s="34"/>
      <c r="L156" s="34"/>
    </row>
    <row r="157" spans="1:40" hidden="1" x14ac:dyDescent="0.2">
      <c r="A157" s="39" t="str">
        <f t="shared" si="33"/>
        <v>6710100102</v>
      </c>
      <c r="B157" s="40">
        <v>100102</v>
      </c>
      <c r="C157" s="65" t="s">
        <v>115</v>
      </c>
      <c r="D157" s="42">
        <v>0</v>
      </c>
      <c r="E157" s="42"/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34"/>
      <c r="L157" s="34"/>
    </row>
    <row r="158" spans="1:40" hidden="1" x14ac:dyDescent="0.2">
      <c r="A158" s="39" t="str">
        <f t="shared" si="33"/>
        <v>6710100103</v>
      </c>
      <c r="B158" s="40">
        <v>100103</v>
      </c>
      <c r="C158" s="65" t="s">
        <v>116</v>
      </c>
      <c r="D158" s="42">
        <v>0</v>
      </c>
      <c r="E158" s="42"/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34"/>
      <c r="L158" s="34"/>
    </row>
    <row r="159" spans="1:40" hidden="1" x14ac:dyDescent="0.2">
      <c r="A159" s="39" t="str">
        <f t="shared" si="33"/>
        <v>6710100104</v>
      </c>
      <c r="B159" s="40">
        <v>100104</v>
      </c>
      <c r="C159" s="65" t="s">
        <v>117</v>
      </c>
      <c r="D159" s="42">
        <v>0</v>
      </c>
      <c r="E159" s="42"/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34"/>
      <c r="L159" s="34"/>
    </row>
    <row r="160" spans="1:40" hidden="1" x14ac:dyDescent="0.2">
      <c r="A160" s="39" t="str">
        <f t="shared" si="33"/>
        <v>6710100105</v>
      </c>
      <c r="B160" s="40" t="s">
        <v>118</v>
      </c>
      <c r="C160" s="65" t="s">
        <v>119</v>
      </c>
      <c r="D160" s="42">
        <v>0</v>
      </c>
      <c r="E160" s="42"/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34"/>
      <c r="L160" s="34"/>
    </row>
    <row r="161" spans="1:12" ht="18" customHeight="1" x14ac:dyDescent="0.2">
      <c r="A161" s="39" t="str">
        <f t="shared" si="33"/>
        <v>6710100106</v>
      </c>
      <c r="B161" s="40" t="s">
        <v>120</v>
      </c>
      <c r="C161" s="65" t="s">
        <v>121</v>
      </c>
      <c r="D161" s="42">
        <v>550</v>
      </c>
      <c r="E161" s="42"/>
      <c r="F161" s="42">
        <v>0</v>
      </c>
      <c r="G161" s="42">
        <v>0</v>
      </c>
      <c r="H161" s="42">
        <v>0</v>
      </c>
      <c r="I161" s="42">
        <v>120</v>
      </c>
      <c r="J161" s="42">
        <v>430</v>
      </c>
      <c r="K161" s="34"/>
      <c r="L161" s="34"/>
    </row>
    <row r="162" spans="1:12" hidden="1" x14ac:dyDescent="0.2">
      <c r="A162" s="39" t="str">
        <f t="shared" si="33"/>
        <v>6710100107</v>
      </c>
      <c r="B162" s="40">
        <v>100107</v>
      </c>
      <c r="C162" s="65" t="s">
        <v>122</v>
      </c>
      <c r="D162" s="42">
        <v>0</v>
      </c>
      <c r="E162" s="42"/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34"/>
      <c r="L162" s="34"/>
    </row>
    <row r="163" spans="1:12" hidden="1" x14ac:dyDescent="0.2">
      <c r="A163" s="39" t="str">
        <f t="shared" si="33"/>
        <v>6710100108</v>
      </c>
      <c r="B163" s="40">
        <v>100108</v>
      </c>
      <c r="C163" s="65" t="s">
        <v>123</v>
      </c>
      <c r="D163" s="42">
        <v>0</v>
      </c>
      <c r="E163" s="42"/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34"/>
      <c r="L163" s="34"/>
    </row>
    <row r="164" spans="1:12" hidden="1" x14ac:dyDescent="0.2">
      <c r="A164" s="39" t="str">
        <f t="shared" si="33"/>
        <v>6710100109</v>
      </c>
      <c r="B164" s="40" t="s">
        <v>124</v>
      </c>
      <c r="C164" s="65" t="s">
        <v>125</v>
      </c>
      <c r="D164" s="42">
        <v>0</v>
      </c>
      <c r="E164" s="42"/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34"/>
      <c r="L164" s="34"/>
    </row>
    <row r="165" spans="1:12" hidden="1" x14ac:dyDescent="0.2">
      <c r="A165" s="39" t="str">
        <f t="shared" si="33"/>
        <v>6710100110</v>
      </c>
      <c r="B165" s="40" t="s">
        <v>126</v>
      </c>
      <c r="C165" s="65" t="s">
        <v>234</v>
      </c>
      <c r="D165" s="42">
        <v>0</v>
      </c>
      <c r="E165" s="42"/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34"/>
      <c r="L165" s="34"/>
    </row>
    <row r="166" spans="1:12" ht="19.5" customHeight="1" x14ac:dyDescent="0.2">
      <c r="A166" s="39" t="str">
        <f t="shared" si="33"/>
        <v>6710100112</v>
      </c>
      <c r="B166" s="40" t="s">
        <v>130</v>
      </c>
      <c r="C166" s="65" t="s">
        <v>131</v>
      </c>
      <c r="D166" s="42">
        <v>325</v>
      </c>
      <c r="E166" s="42"/>
      <c r="F166" s="42">
        <v>0</v>
      </c>
      <c r="G166" s="42">
        <v>0</v>
      </c>
      <c r="H166" s="42">
        <v>0</v>
      </c>
      <c r="I166" s="42">
        <v>0</v>
      </c>
      <c r="J166" s="42">
        <v>325</v>
      </c>
      <c r="K166" s="34"/>
      <c r="L166" s="34"/>
    </row>
    <row r="167" spans="1:12" ht="18" customHeight="1" x14ac:dyDescent="0.2">
      <c r="A167" s="39" t="str">
        <f t="shared" si="33"/>
        <v>6710100113</v>
      </c>
      <c r="B167" s="40">
        <v>100113</v>
      </c>
      <c r="C167" s="65" t="s">
        <v>132</v>
      </c>
      <c r="D167" s="42">
        <v>293</v>
      </c>
      <c r="E167" s="42"/>
      <c r="F167" s="42">
        <v>15</v>
      </c>
      <c r="G167" s="42">
        <v>60</v>
      </c>
      <c r="H167" s="42">
        <v>5</v>
      </c>
      <c r="I167" s="42">
        <v>35</v>
      </c>
      <c r="J167" s="42">
        <v>178</v>
      </c>
      <c r="K167" s="34"/>
      <c r="L167" s="34"/>
    </row>
    <row r="168" spans="1:12" ht="17.25" customHeight="1" x14ac:dyDescent="0.2">
      <c r="A168" s="39" t="str">
        <f t="shared" si="33"/>
        <v>6710100115</v>
      </c>
      <c r="B168" s="40" t="s">
        <v>135</v>
      </c>
      <c r="C168" s="65" t="s">
        <v>136</v>
      </c>
      <c r="D168" s="42">
        <v>3</v>
      </c>
      <c r="E168" s="42"/>
      <c r="F168" s="42">
        <v>0</v>
      </c>
      <c r="G168" s="42">
        <v>0</v>
      </c>
      <c r="H168" s="42">
        <v>0</v>
      </c>
      <c r="I168" s="42">
        <v>0</v>
      </c>
      <c r="J168" s="42">
        <v>3</v>
      </c>
      <c r="K168" s="34"/>
      <c r="L168" s="34"/>
    </row>
    <row r="169" spans="1:12" hidden="1" x14ac:dyDescent="0.2">
      <c r="A169" s="39" t="str">
        <f t="shared" si="33"/>
        <v>6710100116</v>
      </c>
      <c r="B169" s="40" t="s">
        <v>137</v>
      </c>
      <c r="C169" s="65" t="s">
        <v>138</v>
      </c>
      <c r="D169" s="42">
        <v>0</v>
      </c>
      <c r="E169" s="42"/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34"/>
      <c r="L169" s="34"/>
    </row>
    <row r="170" spans="1:12" ht="18.75" customHeight="1" x14ac:dyDescent="0.2">
      <c r="A170" s="39" t="str">
        <f t="shared" si="33"/>
        <v>6710100130</v>
      </c>
      <c r="B170" s="40">
        <v>100130</v>
      </c>
      <c r="C170" s="65" t="s">
        <v>139</v>
      </c>
      <c r="D170" s="42">
        <v>80</v>
      </c>
      <c r="E170" s="42"/>
      <c r="F170" s="42">
        <v>0</v>
      </c>
      <c r="G170" s="42">
        <v>20</v>
      </c>
      <c r="H170" s="42">
        <v>0</v>
      </c>
      <c r="I170" s="42">
        <v>10</v>
      </c>
      <c r="J170" s="42">
        <v>50</v>
      </c>
      <c r="K170" s="34"/>
      <c r="L170" s="34"/>
    </row>
    <row r="171" spans="1:12" ht="18.75" customHeight="1" x14ac:dyDescent="0.2">
      <c r="A171" s="30" t="str">
        <f t="shared" si="33"/>
        <v>67101002</v>
      </c>
      <c r="B171" s="37" t="s">
        <v>140</v>
      </c>
      <c r="C171" s="64" t="s">
        <v>141</v>
      </c>
      <c r="D171" s="33">
        <f>D172</f>
        <v>30</v>
      </c>
      <c r="E171" s="33"/>
      <c r="F171" s="33">
        <f>F172</f>
        <v>0</v>
      </c>
      <c r="G171" s="33">
        <f>G172</f>
        <v>0</v>
      </c>
      <c r="H171" s="33">
        <f>H172</f>
        <v>0</v>
      </c>
      <c r="I171" s="33">
        <f>I172</f>
        <v>0</v>
      </c>
      <c r="J171" s="33">
        <f>J172</f>
        <v>30</v>
      </c>
      <c r="K171" s="34"/>
      <c r="L171" s="34"/>
    </row>
    <row r="172" spans="1:12" x14ac:dyDescent="0.2">
      <c r="A172" s="39" t="str">
        <f t="shared" si="33"/>
        <v>6710100204</v>
      </c>
      <c r="B172" s="40" t="s">
        <v>142</v>
      </c>
      <c r="C172" s="65" t="s">
        <v>143</v>
      </c>
      <c r="D172" s="42">
        <v>30</v>
      </c>
      <c r="E172" s="42"/>
      <c r="F172" s="42">
        <v>0</v>
      </c>
      <c r="G172" s="42">
        <v>0</v>
      </c>
      <c r="H172" s="42">
        <v>0</v>
      </c>
      <c r="I172" s="42">
        <v>0</v>
      </c>
      <c r="J172" s="42">
        <v>30</v>
      </c>
      <c r="K172" s="34"/>
      <c r="L172" s="34"/>
    </row>
    <row r="173" spans="1:12" hidden="1" x14ac:dyDescent="0.2">
      <c r="A173" s="39"/>
      <c r="B173" s="40"/>
      <c r="C173" s="65"/>
      <c r="D173" s="42"/>
      <c r="E173" s="42"/>
      <c r="F173" s="42"/>
      <c r="G173" s="42"/>
      <c r="H173" s="42"/>
      <c r="I173" s="42"/>
      <c r="J173" s="42"/>
      <c r="K173" s="34"/>
      <c r="L173" s="34"/>
    </row>
    <row r="174" spans="1:12" ht="22.5" customHeight="1" x14ac:dyDescent="0.2">
      <c r="A174" s="30" t="str">
        <f t="shared" ref="A174:A205" si="34">CONCATENATE("6710",B174)</f>
        <v>67101003</v>
      </c>
      <c r="B174" s="37">
        <v>1003</v>
      </c>
      <c r="C174" s="64" t="s">
        <v>144</v>
      </c>
      <c r="D174" s="33">
        <f>SUM(D175:D180)</f>
        <v>1655</v>
      </c>
      <c r="E174" s="33"/>
      <c r="F174" s="33">
        <f>SUM(F175:F180)</f>
        <v>145</v>
      </c>
      <c r="G174" s="33">
        <f>SUM(G175:G180)</f>
        <v>288</v>
      </c>
      <c r="H174" s="33">
        <f>SUM(H175:H180)</f>
        <v>247</v>
      </c>
      <c r="I174" s="33">
        <f>SUM(I175:I180)</f>
        <v>191</v>
      </c>
      <c r="J174" s="33">
        <f>SUM(J175:J180)</f>
        <v>784</v>
      </c>
      <c r="K174" s="34"/>
      <c r="L174" s="34"/>
    </row>
    <row r="175" spans="1:12" ht="15.75" customHeight="1" x14ac:dyDescent="0.2">
      <c r="A175" s="39" t="str">
        <f t="shared" si="34"/>
        <v>6710100301</v>
      </c>
      <c r="B175" s="40">
        <v>100301</v>
      </c>
      <c r="C175" s="47" t="s">
        <v>145</v>
      </c>
      <c r="D175" s="42">
        <v>1134</v>
      </c>
      <c r="E175" s="42"/>
      <c r="F175" s="42">
        <v>100</v>
      </c>
      <c r="G175" s="42">
        <v>176</v>
      </c>
      <c r="H175" s="42">
        <v>168</v>
      </c>
      <c r="I175" s="42">
        <v>130</v>
      </c>
      <c r="J175" s="42">
        <v>560</v>
      </c>
      <c r="K175" s="34"/>
      <c r="L175" s="34"/>
    </row>
    <row r="176" spans="1:12" ht="20.25" customHeight="1" x14ac:dyDescent="0.2">
      <c r="A176" s="39" t="str">
        <f t="shared" si="34"/>
        <v>6710100302</v>
      </c>
      <c r="B176" s="40">
        <v>100302</v>
      </c>
      <c r="C176" s="47" t="s">
        <v>146</v>
      </c>
      <c r="D176" s="42">
        <v>38</v>
      </c>
      <c r="E176" s="42"/>
      <c r="F176" s="42">
        <v>4</v>
      </c>
      <c r="G176" s="42">
        <v>8</v>
      </c>
      <c r="H176" s="42">
        <v>6</v>
      </c>
      <c r="I176" s="42">
        <v>4</v>
      </c>
      <c r="J176" s="42">
        <v>16</v>
      </c>
      <c r="K176" s="34"/>
      <c r="L176" s="34"/>
    </row>
    <row r="177" spans="1:12" ht="17.25" customHeight="1" x14ac:dyDescent="0.2">
      <c r="A177" s="39" t="str">
        <f t="shared" si="34"/>
        <v>6710100303</v>
      </c>
      <c r="B177" s="40">
        <v>100303</v>
      </c>
      <c r="C177" s="47" t="s">
        <v>147</v>
      </c>
      <c r="D177" s="42">
        <v>373</v>
      </c>
      <c r="E177" s="42"/>
      <c r="F177" s="42">
        <v>33</v>
      </c>
      <c r="G177" s="42">
        <v>60</v>
      </c>
      <c r="H177" s="42">
        <v>56</v>
      </c>
      <c r="I177" s="42">
        <v>40</v>
      </c>
      <c r="J177" s="42">
        <v>184</v>
      </c>
      <c r="K177" s="34"/>
      <c r="L177" s="34"/>
    </row>
    <row r="178" spans="1:12" ht="27" customHeight="1" x14ac:dyDescent="0.2">
      <c r="A178" s="39" t="str">
        <f t="shared" si="34"/>
        <v>6710100304</v>
      </c>
      <c r="B178" s="40">
        <v>100304</v>
      </c>
      <c r="C178" s="47" t="s">
        <v>148</v>
      </c>
      <c r="D178" s="42">
        <v>19</v>
      </c>
      <c r="E178" s="42"/>
      <c r="F178" s="42">
        <v>2</v>
      </c>
      <c r="G178" s="42">
        <v>4</v>
      </c>
      <c r="H178" s="42">
        <v>5</v>
      </c>
      <c r="I178" s="42">
        <v>2</v>
      </c>
      <c r="J178" s="42">
        <v>6</v>
      </c>
      <c r="K178" s="34"/>
      <c r="L178" s="34"/>
    </row>
    <row r="179" spans="1:12" ht="24" customHeight="1" x14ac:dyDescent="0.2">
      <c r="A179" s="39" t="str">
        <f t="shared" si="34"/>
        <v>6710100306</v>
      </c>
      <c r="B179" s="40" t="s">
        <v>149</v>
      </c>
      <c r="C179" s="47" t="s">
        <v>150</v>
      </c>
      <c r="D179" s="42">
        <v>91</v>
      </c>
      <c r="E179" s="42"/>
      <c r="F179" s="42">
        <v>6</v>
      </c>
      <c r="G179" s="42">
        <v>40</v>
      </c>
      <c r="H179" s="42">
        <v>12</v>
      </c>
      <c r="I179" s="42">
        <v>15</v>
      </c>
      <c r="J179" s="42">
        <v>18</v>
      </c>
      <c r="K179" s="34"/>
      <c r="L179" s="34"/>
    </row>
    <row r="180" spans="1:12" ht="22.5" hidden="1" x14ac:dyDescent="0.2">
      <c r="A180" s="39" t="str">
        <f t="shared" si="34"/>
        <v>6710100307</v>
      </c>
      <c r="B180" s="40" t="s">
        <v>151</v>
      </c>
      <c r="C180" s="47" t="s">
        <v>152</v>
      </c>
      <c r="D180" s="42">
        <v>0</v>
      </c>
      <c r="E180" s="42"/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34"/>
      <c r="L180" s="34"/>
    </row>
    <row r="181" spans="1:12" ht="19.5" customHeight="1" x14ac:dyDescent="0.2">
      <c r="A181" s="30" t="str">
        <f t="shared" si="34"/>
        <v>671020</v>
      </c>
      <c r="B181" s="37" t="s">
        <v>97</v>
      </c>
      <c r="C181" s="38" t="s">
        <v>98</v>
      </c>
      <c r="D181" s="33">
        <f>+D182+D192+D193+D198+D201+SUM(D204:D212)</f>
        <v>8111</v>
      </c>
      <c r="E181" s="33"/>
      <c r="F181" s="33">
        <f>+F182+F192+F193+F198+F201+SUM(F204:F212)</f>
        <v>1106</v>
      </c>
      <c r="G181" s="33">
        <f>+G182+G192+G193+G198+G201+SUM(G204:G212)</f>
        <v>595</v>
      </c>
      <c r="H181" s="33">
        <f>+H182+H192+H193+H198+H201+SUM(H204:H212)</f>
        <v>684</v>
      </c>
      <c r="I181" s="33">
        <f>+I182+I192+I193+I198+I201+SUM(I204:I212)</f>
        <v>2230</v>
      </c>
      <c r="J181" s="33">
        <f>+J182+J192+J193+J198+J201+SUM(J204:J212)</f>
        <v>3496</v>
      </c>
      <c r="K181" s="34"/>
      <c r="L181" s="34"/>
    </row>
    <row r="182" spans="1:12" ht="18.75" customHeight="1" x14ac:dyDescent="0.2">
      <c r="A182" s="30" t="str">
        <f t="shared" si="34"/>
        <v>67102001</v>
      </c>
      <c r="B182" s="37">
        <v>2001</v>
      </c>
      <c r="C182" s="32" t="s">
        <v>153</v>
      </c>
      <c r="D182" s="33">
        <f>SUM(D183:D191)</f>
        <v>5368</v>
      </c>
      <c r="E182" s="33"/>
      <c r="F182" s="33">
        <f>SUM(F183:F191)</f>
        <v>1003</v>
      </c>
      <c r="G182" s="33">
        <f>SUM(G183:G191)</f>
        <v>272</v>
      </c>
      <c r="H182" s="33">
        <f>SUM(H183:H191)</f>
        <v>596</v>
      </c>
      <c r="I182" s="33">
        <f>SUM(I183:I191)</f>
        <v>599</v>
      </c>
      <c r="J182" s="33">
        <f>SUM(J183:J191)</f>
        <v>2898</v>
      </c>
      <c r="K182" s="34"/>
      <c r="L182" s="34"/>
    </row>
    <row r="183" spans="1:12" ht="18.75" customHeight="1" x14ac:dyDescent="0.2">
      <c r="A183" s="39" t="str">
        <f t="shared" si="34"/>
        <v>6710200101</v>
      </c>
      <c r="B183" s="40" t="s">
        <v>154</v>
      </c>
      <c r="C183" s="47" t="s">
        <v>155</v>
      </c>
      <c r="D183" s="42">
        <v>116</v>
      </c>
      <c r="E183" s="42"/>
      <c r="F183" s="42">
        <v>4</v>
      </c>
      <c r="G183" s="42">
        <v>17</v>
      </c>
      <c r="H183" s="42">
        <v>20</v>
      </c>
      <c r="I183" s="42">
        <v>25</v>
      </c>
      <c r="J183" s="42">
        <v>50</v>
      </c>
      <c r="K183" s="34"/>
      <c r="L183" s="34"/>
    </row>
    <row r="184" spans="1:12" ht="23.25" customHeight="1" x14ac:dyDescent="0.2">
      <c r="A184" s="39" t="str">
        <f t="shared" si="34"/>
        <v>6710200102</v>
      </c>
      <c r="B184" s="40" t="s">
        <v>156</v>
      </c>
      <c r="C184" s="47" t="s">
        <v>157</v>
      </c>
      <c r="D184" s="42">
        <v>89</v>
      </c>
      <c r="E184" s="42"/>
      <c r="F184" s="42">
        <v>4</v>
      </c>
      <c r="G184" s="42">
        <v>10</v>
      </c>
      <c r="H184" s="42">
        <v>5</v>
      </c>
      <c r="I184" s="42">
        <v>20</v>
      </c>
      <c r="J184" s="42">
        <v>50</v>
      </c>
      <c r="K184" s="34"/>
      <c r="L184" s="34"/>
    </row>
    <row r="185" spans="1:12" ht="20.25" customHeight="1" x14ac:dyDescent="0.2">
      <c r="A185" s="39" t="str">
        <f t="shared" si="34"/>
        <v>6710200103</v>
      </c>
      <c r="B185" s="40" t="s">
        <v>158</v>
      </c>
      <c r="C185" s="47" t="s">
        <v>159</v>
      </c>
      <c r="D185" s="42">
        <v>612</v>
      </c>
      <c r="E185" s="42"/>
      <c r="F185" s="42">
        <v>170</v>
      </c>
      <c r="G185" s="42">
        <v>44</v>
      </c>
      <c r="H185" s="42">
        <v>0</v>
      </c>
      <c r="I185" s="42">
        <v>150</v>
      </c>
      <c r="J185" s="42">
        <v>248</v>
      </c>
      <c r="K185" s="34"/>
      <c r="L185" s="34"/>
    </row>
    <row r="186" spans="1:12" ht="16.5" customHeight="1" x14ac:dyDescent="0.2">
      <c r="A186" s="39" t="str">
        <f t="shared" si="34"/>
        <v>6710200104</v>
      </c>
      <c r="B186" s="40" t="s">
        <v>160</v>
      </c>
      <c r="C186" s="47" t="s">
        <v>161</v>
      </c>
      <c r="D186" s="42">
        <v>86</v>
      </c>
      <c r="E186" s="42"/>
      <c r="F186" s="42">
        <v>25</v>
      </c>
      <c r="G186" s="42">
        <v>4</v>
      </c>
      <c r="H186" s="42">
        <v>1</v>
      </c>
      <c r="I186" s="42">
        <v>6</v>
      </c>
      <c r="J186" s="42">
        <v>50</v>
      </c>
      <c r="K186" s="34"/>
      <c r="L186" s="34"/>
    </row>
    <row r="187" spans="1:12" ht="19.5" customHeight="1" x14ac:dyDescent="0.2">
      <c r="A187" s="39" t="str">
        <f t="shared" si="34"/>
        <v>6710200105</v>
      </c>
      <c r="B187" s="40" t="s">
        <v>162</v>
      </c>
      <c r="C187" s="47" t="s">
        <v>163</v>
      </c>
      <c r="D187" s="42">
        <v>200</v>
      </c>
      <c r="E187" s="42"/>
      <c r="F187" s="42">
        <v>14</v>
      </c>
      <c r="G187" s="42">
        <v>8</v>
      </c>
      <c r="H187" s="42">
        <v>10</v>
      </c>
      <c r="I187" s="42">
        <v>18</v>
      </c>
      <c r="J187" s="42">
        <v>150</v>
      </c>
      <c r="K187" s="34"/>
      <c r="L187" s="34"/>
    </row>
    <row r="188" spans="1:12" ht="18.75" customHeight="1" x14ac:dyDescent="0.2">
      <c r="A188" s="39" t="str">
        <f t="shared" si="34"/>
        <v>6710200106</v>
      </c>
      <c r="B188" s="40" t="s">
        <v>164</v>
      </c>
      <c r="C188" s="47" t="s">
        <v>165</v>
      </c>
      <c r="D188" s="42">
        <v>165</v>
      </c>
      <c r="E188" s="42"/>
      <c r="F188" s="42">
        <v>0</v>
      </c>
      <c r="G188" s="42">
        <v>15</v>
      </c>
      <c r="H188" s="42">
        <v>0</v>
      </c>
      <c r="I188" s="42">
        <v>100</v>
      </c>
      <c r="J188" s="42">
        <v>50</v>
      </c>
      <c r="K188" s="34"/>
      <c r="L188" s="34"/>
    </row>
    <row r="189" spans="1:12" ht="17.25" customHeight="1" x14ac:dyDescent="0.2">
      <c r="A189" s="39" t="str">
        <f t="shared" si="34"/>
        <v>6710200108</v>
      </c>
      <c r="B189" s="40" t="s">
        <v>168</v>
      </c>
      <c r="C189" s="47" t="s">
        <v>169</v>
      </c>
      <c r="D189" s="42">
        <v>405</v>
      </c>
      <c r="E189" s="42"/>
      <c r="F189" s="42">
        <v>16</v>
      </c>
      <c r="G189" s="42">
        <v>44</v>
      </c>
      <c r="H189" s="42">
        <v>15</v>
      </c>
      <c r="I189" s="42">
        <v>30</v>
      </c>
      <c r="J189" s="42">
        <v>300</v>
      </c>
      <c r="K189" s="34"/>
      <c r="L189" s="34"/>
    </row>
    <row r="190" spans="1:12" ht="22.5" x14ac:dyDescent="0.2">
      <c r="A190" s="39" t="str">
        <f t="shared" si="34"/>
        <v>6710200109</v>
      </c>
      <c r="B190" s="40" t="s">
        <v>170</v>
      </c>
      <c r="C190" s="47" t="s">
        <v>171</v>
      </c>
      <c r="D190" s="42">
        <v>2285</v>
      </c>
      <c r="E190" s="42"/>
      <c r="F190" s="42">
        <v>310</v>
      </c>
      <c r="G190" s="42">
        <v>65</v>
      </c>
      <c r="H190" s="42">
        <v>210</v>
      </c>
      <c r="I190" s="42">
        <v>200</v>
      </c>
      <c r="J190" s="42">
        <v>1500</v>
      </c>
      <c r="K190" s="34"/>
      <c r="L190" s="34"/>
    </row>
    <row r="191" spans="1:12" ht="22.5" x14ac:dyDescent="0.2">
      <c r="A191" s="39" t="str">
        <f t="shared" si="34"/>
        <v>6710200130</v>
      </c>
      <c r="B191" s="40" t="s">
        <v>172</v>
      </c>
      <c r="C191" s="47" t="s">
        <v>173</v>
      </c>
      <c r="D191" s="42">
        <v>1410</v>
      </c>
      <c r="E191" s="42"/>
      <c r="F191" s="42">
        <v>460</v>
      </c>
      <c r="G191" s="42">
        <v>65</v>
      </c>
      <c r="H191" s="42">
        <v>335</v>
      </c>
      <c r="I191" s="42">
        <v>50</v>
      </c>
      <c r="J191" s="42">
        <v>500</v>
      </c>
      <c r="K191" s="34"/>
      <c r="L191" s="34"/>
    </row>
    <row r="192" spans="1:12" ht="18.75" customHeight="1" x14ac:dyDescent="0.2">
      <c r="A192" s="30" t="str">
        <f t="shared" si="34"/>
        <v>67102002</v>
      </c>
      <c r="B192" s="37">
        <v>2002</v>
      </c>
      <c r="C192" s="32" t="s">
        <v>174</v>
      </c>
      <c r="D192" s="42">
        <v>49</v>
      </c>
      <c r="E192" s="42"/>
      <c r="F192" s="42">
        <v>0</v>
      </c>
      <c r="G192" s="42">
        <v>40</v>
      </c>
      <c r="H192" s="42">
        <v>9</v>
      </c>
      <c r="I192" s="42">
        <v>0</v>
      </c>
      <c r="J192" s="42">
        <v>0</v>
      </c>
      <c r="K192" s="34"/>
      <c r="L192" s="34"/>
    </row>
    <row r="193" spans="1:40" ht="17.25" customHeight="1" x14ac:dyDescent="0.2">
      <c r="A193" s="30" t="str">
        <f t="shared" si="34"/>
        <v>67102004</v>
      </c>
      <c r="B193" s="37" t="s">
        <v>235</v>
      </c>
      <c r="C193" s="32" t="s">
        <v>236</v>
      </c>
      <c r="D193" s="33">
        <f t="shared" ref="D193:J193" si="35">SUM(D194:D197)</f>
        <v>899</v>
      </c>
      <c r="E193" s="33">
        <f t="shared" si="35"/>
        <v>0</v>
      </c>
      <c r="F193" s="33">
        <f t="shared" si="35"/>
        <v>0</v>
      </c>
      <c r="G193" s="33">
        <f t="shared" si="35"/>
        <v>0</v>
      </c>
      <c r="H193" s="33">
        <f t="shared" si="35"/>
        <v>0</v>
      </c>
      <c r="I193" s="33">
        <f t="shared" si="35"/>
        <v>897</v>
      </c>
      <c r="J193" s="33">
        <f t="shared" si="35"/>
        <v>2</v>
      </c>
      <c r="K193" s="34"/>
      <c r="L193" s="34"/>
    </row>
    <row r="194" spans="1:40" ht="18.75" customHeight="1" x14ac:dyDescent="0.2">
      <c r="A194" s="39" t="str">
        <f t="shared" si="34"/>
        <v>6710200401</v>
      </c>
      <c r="B194" s="40" t="s">
        <v>237</v>
      </c>
      <c r="C194" s="47" t="s">
        <v>236</v>
      </c>
      <c r="D194" s="42">
        <v>10</v>
      </c>
      <c r="E194" s="42"/>
      <c r="F194" s="42">
        <v>0</v>
      </c>
      <c r="G194" s="42">
        <v>0</v>
      </c>
      <c r="H194" s="42">
        <v>0</v>
      </c>
      <c r="I194" s="42">
        <v>10</v>
      </c>
      <c r="J194" s="42">
        <v>0</v>
      </c>
      <c r="K194" s="34"/>
      <c r="L194" s="34"/>
    </row>
    <row r="195" spans="1:40" ht="18.75" customHeight="1" x14ac:dyDescent="0.2">
      <c r="A195" s="39" t="str">
        <f t="shared" si="34"/>
        <v>6710200402</v>
      </c>
      <c r="B195" s="40" t="s">
        <v>238</v>
      </c>
      <c r="C195" s="47" t="s">
        <v>239</v>
      </c>
      <c r="D195" s="42">
        <v>10</v>
      </c>
      <c r="E195" s="42"/>
      <c r="F195" s="42">
        <v>0</v>
      </c>
      <c r="G195" s="42">
        <v>0</v>
      </c>
      <c r="H195" s="42">
        <v>0</v>
      </c>
      <c r="I195" s="42">
        <v>8</v>
      </c>
      <c r="J195" s="42">
        <v>2</v>
      </c>
      <c r="K195" s="34"/>
      <c r="L195" s="34"/>
    </row>
    <row r="196" spans="1:40" ht="19.5" customHeight="1" x14ac:dyDescent="0.2">
      <c r="A196" s="39" t="str">
        <f t="shared" si="34"/>
        <v>6710200403</v>
      </c>
      <c r="B196" s="40" t="s">
        <v>240</v>
      </c>
      <c r="C196" s="47" t="s">
        <v>241</v>
      </c>
      <c r="D196" s="42">
        <v>874</v>
      </c>
      <c r="E196" s="42"/>
      <c r="F196" s="42">
        <v>0</v>
      </c>
      <c r="G196" s="42">
        <v>0</v>
      </c>
      <c r="H196" s="42">
        <v>0</v>
      </c>
      <c r="I196" s="42">
        <v>874</v>
      </c>
      <c r="J196" s="42">
        <v>0</v>
      </c>
      <c r="K196" s="34"/>
      <c r="L196" s="34"/>
    </row>
    <row r="197" spans="1:40" s="36" customFormat="1" ht="17.25" customHeight="1" x14ac:dyDescent="0.2">
      <c r="A197" s="39" t="str">
        <f t="shared" si="34"/>
        <v>6710200404</v>
      </c>
      <c r="B197" s="40" t="s">
        <v>242</v>
      </c>
      <c r="C197" s="47" t="s">
        <v>243</v>
      </c>
      <c r="D197" s="42">
        <v>5</v>
      </c>
      <c r="E197" s="42"/>
      <c r="F197" s="42">
        <v>0</v>
      </c>
      <c r="G197" s="42">
        <v>0</v>
      </c>
      <c r="H197" s="42">
        <v>0</v>
      </c>
      <c r="I197" s="42">
        <v>5</v>
      </c>
      <c r="J197" s="42">
        <v>0</v>
      </c>
      <c r="K197" s="34"/>
      <c r="L197" s="34"/>
      <c r="M197" s="35"/>
      <c r="AI197" s="34"/>
      <c r="AJ197" s="34"/>
      <c r="AK197" s="34"/>
      <c r="AL197" s="34"/>
      <c r="AM197" s="34"/>
      <c r="AN197" s="34"/>
    </row>
    <row r="198" spans="1:40" ht="18" customHeight="1" x14ac:dyDescent="0.2">
      <c r="A198" s="30" t="str">
        <f t="shared" si="34"/>
        <v>67102005</v>
      </c>
      <c r="B198" s="37">
        <v>2005</v>
      </c>
      <c r="C198" s="32" t="s">
        <v>175</v>
      </c>
      <c r="D198" s="33">
        <f t="shared" ref="D198:J198" si="36">D199+D200</f>
        <v>186</v>
      </c>
      <c r="E198" s="33">
        <f t="shared" si="36"/>
        <v>0</v>
      </c>
      <c r="F198" s="33">
        <f t="shared" si="36"/>
        <v>10</v>
      </c>
      <c r="G198" s="33">
        <f t="shared" si="36"/>
        <v>20</v>
      </c>
      <c r="H198" s="33">
        <f t="shared" si="36"/>
        <v>16</v>
      </c>
      <c r="I198" s="33">
        <f t="shared" si="36"/>
        <v>110</v>
      </c>
      <c r="J198" s="33">
        <f t="shared" si="36"/>
        <v>30</v>
      </c>
      <c r="K198" s="34"/>
      <c r="L198" s="34"/>
    </row>
    <row r="199" spans="1:40" ht="18.75" customHeight="1" x14ac:dyDescent="0.2">
      <c r="A199" s="39" t="str">
        <f t="shared" si="34"/>
        <v>6710200501</v>
      </c>
      <c r="B199" s="40" t="s">
        <v>244</v>
      </c>
      <c r="C199" s="47" t="s">
        <v>245</v>
      </c>
      <c r="D199" s="42">
        <v>20</v>
      </c>
      <c r="E199" s="42"/>
      <c r="F199" s="42">
        <v>0</v>
      </c>
      <c r="G199" s="42">
        <v>0</v>
      </c>
      <c r="H199" s="42">
        <v>0</v>
      </c>
      <c r="I199" s="42">
        <v>10</v>
      </c>
      <c r="J199" s="42">
        <v>10</v>
      </c>
      <c r="K199" s="34"/>
      <c r="L199" s="34"/>
    </row>
    <row r="200" spans="1:40" ht="19.5" customHeight="1" x14ac:dyDescent="0.2">
      <c r="A200" s="39" t="str">
        <f t="shared" si="34"/>
        <v>6710200530</v>
      </c>
      <c r="B200" s="40" t="s">
        <v>176</v>
      </c>
      <c r="C200" s="47" t="s">
        <v>177</v>
      </c>
      <c r="D200" s="42">
        <v>166</v>
      </c>
      <c r="E200" s="42"/>
      <c r="F200" s="42">
        <v>10</v>
      </c>
      <c r="G200" s="42">
        <v>20</v>
      </c>
      <c r="H200" s="42">
        <v>16</v>
      </c>
      <c r="I200" s="42">
        <v>100</v>
      </c>
      <c r="J200" s="42">
        <v>20</v>
      </c>
      <c r="K200" s="34"/>
      <c r="L200" s="34"/>
    </row>
    <row r="201" spans="1:40" ht="21.75" customHeight="1" x14ac:dyDescent="0.2">
      <c r="A201" s="30" t="str">
        <f t="shared" si="34"/>
        <v>67102006</v>
      </c>
      <c r="B201" s="37">
        <v>2006</v>
      </c>
      <c r="C201" s="32" t="s">
        <v>178</v>
      </c>
      <c r="D201" s="33">
        <f>D202+D203</f>
        <v>316</v>
      </c>
      <c r="E201" s="33"/>
      <c r="F201" s="33">
        <f>F202+F203</f>
        <v>42</v>
      </c>
      <c r="G201" s="33">
        <f>G202+G203</f>
        <v>88</v>
      </c>
      <c r="H201" s="33">
        <f>H202+H203</f>
        <v>45</v>
      </c>
      <c r="I201" s="33">
        <f>I202+I203</f>
        <v>21</v>
      </c>
      <c r="J201" s="33">
        <f>J202+J203</f>
        <v>120</v>
      </c>
      <c r="K201" s="34"/>
      <c r="L201" s="34"/>
    </row>
    <row r="202" spans="1:40" ht="20.25" customHeight="1" x14ac:dyDescent="0.2">
      <c r="A202" s="39" t="str">
        <f t="shared" si="34"/>
        <v>6710200601</v>
      </c>
      <c r="B202" s="40" t="s">
        <v>179</v>
      </c>
      <c r="C202" s="47" t="s">
        <v>180</v>
      </c>
      <c r="D202" s="42">
        <v>154</v>
      </c>
      <c r="E202" s="42"/>
      <c r="F202" s="42">
        <v>10</v>
      </c>
      <c r="G202" s="42">
        <v>48</v>
      </c>
      <c r="H202" s="42">
        <v>45</v>
      </c>
      <c r="I202" s="42">
        <v>1</v>
      </c>
      <c r="J202" s="42">
        <v>50</v>
      </c>
      <c r="K202" s="34"/>
      <c r="L202" s="34"/>
    </row>
    <row r="203" spans="1:40" ht="16.5" customHeight="1" x14ac:dyDescent="0.2">
      <c r="A203" s="39" t="str">
        <f t="shared" si="34"/>
        <v>6710200602</v>
      </c>
      <c r="B203" s="40" t="s">
        <v>181</v>
      </c>
      <c r="C203" s="47" t="s">
        <v>182</v>
      </c>
      <c r="D203" s="42">
        <v>162</v>
      </c>
      <c r="E203" s="42"/>
      <c r="F203" s="42">
        <v>32</v>
      </c>
      <c r="G203" s="42">
        <v>40</v>
      </c>
      <c r="H203" s="42">
        <v>0</v>
      </c>
      <c r="I203" s="42">
        <v>20</v>
      </c>
      <c r="J203" s="42">
        <v>70</v>
      </c>
      <c r="K203" s="34"/>
      <c r="L203" s="34"/>
    </row>
    <row r="204" spans="1:40" ht="17.25" customHeight="1" x14ac:dyDescent="0.2">
      <c r="A204" s="30" t="str">
        <f t="shared" si="34"/>
        <v>67102009</v>
      </c>
      <c r="B204" s="37" t="s">
        <v>246</v>
      </c>
      <c r="C204" s="32" t="s">
        <v>247</v>
      </c>
      <c r="D204" s="42">
        <v>763</v>
      </c>
      <c r="E204" s="42"/>
      <c r="F204" s="42">
        <v>0</v>
      </c>
      <c r="G204" s="42">
        <v>0</v>
      </c>
      <c r="H204" s="42">
        <v>0</v>
      </c>
      <c r="I204" s="42">
        <v>450</v>
      </c>
      <c r="J204" s="42">
        <v>313</v>
      </c>
      <c r="K204" s="34"/>
      <c r="L204" s="34"/>
    </row>
    <row r="205" spans="1:40" ht="15.75" customHeight="1" x14ac:dyDescent="0.2">
      <c r="A205" s="30" t="str">
        <f t="shared" si="34"/>
        <v>67102010</v>
      </c>
      <c r="B205" s="37" t="s">
        <v>248</v>
      </c>
      <c r="C205" s="32" t="s">
        <v>249</v>
      </c>
      <c r="D205" s="42">
        <v>55</v>
      </c>
      <c r="E205" s="42"/>
      <c r="F205" s="42">
        <v>0</v>
      </c>
      <c r="G205" s="42">
        <v>5</v>
      </c>
      <c r="H205" s="42">
        <v>0</v>
      </c>
      <c r="I205" s="42">
        <v>50</v>
      </c>
      <c r="J205" s="42">
        <v>0</v>
      </c>
      <c r="K205" s="34"/>
      <c r="L205" s="34"/>
    </row>
    <row r="206" spans="1:40" ht="18.75" customHeight="1" x14ac:dyDescent="0.2">
      <c r="A206" s="30" t="str">
        <f t="shared" ref="A206:A241" si="37">CONCATENATE("6710",B206)</f>
        <v>67102011</v>
      </c>
      <c r="B206" s="37">
        <v>2011</v>
      </c>
      <c r="C206" s="32" t="s">
        <v>183</v>
      </c>
      <c r="D206" s="42">
        <v>79</v>
      </c>
      <c r="E206" s="42"/>
      <c r="F206" s="42">
        <v>3</v>
      </c>
      <c r="G206" s="42">
        <v>75</v>
      </c>
      <c r="H206" s="42">
        <v>0</v>
      </c>
      <c r="I206" s="42">
        <v>1</v>
      </c>
      <c r="J206" s="42">
        <v>0</v>
      </c>
      <c r="K206" s="34"/>
      <c r="L206" s="34"/>
    </row>
    <row r="207" spans="1:40" ht="19.5" customHeight="1" x14ac:dyDescent="0.2">
      <c r="A207" s="30" t="str">
        <f t="shared" si="37"/>
        <v>67102012</v>
      </c>
      <c r="B207" s="37" t="s">
        <v>184</v>
      </c>
      <c r="C207" s="32" t="s">
        <v>185</v>
      </c>
      <c r="D207" s="42">
        <v>33</v>
      </c>
      <c r="E207" s="42"/>
      <c r="F207" s="42">
        <v>3</v>
      </c>
      <c r="G207" s="42">
        <v>25</v>
      </c>
      <c r="H207" s="42">
        <v>0</v>
      </c>
      <c r="I207" s="42">
        <v>5</v>
      </c>
      <c r="J207" s="42">
        <v>0</v>
      </c>
      <c r="K207" s="34"/>
      <c r="L207" s="34"/>
    </row>
    <row r="208" spans="1:40" ht="15.75" customHeight="1" x14ac:dyDescent="0.2">
      <c r="A208" s="30" t="str">
        <f t="shared" si="37"/>
        <v>67102013</v>
      </c>
      <c r="B208" s="37" t="s">
        <v>186</v>
      </c>
      <c r="C208" s="32" t="s">
        <v>187</v>
      </c>
      <c r="D208" s="42">
        <v>59</v>
      </c>
      <c r="E208" s="42"/>
      <c r="F208" s="42">
        <v>8</v>
      </c>
      <c r="G208" s="42">
        <v>16</v>
      </c>
      <c r="H208" s="42">
        <v>15</v>
      </c>
      <c r="I208" s="42">
        <v>10</v>
      </c>
      <c r="J208" s="42">
        <v>10</v>
      </c>
      <c r="K208" s="34"/>
      <c r="L208" s="34"/>
    </row>
    <row r="209" spans="1:12" ht="17.25" customHeight="1" x14ac:dyDescent="0.2">
      <c r="A209" s="30" t="str">
        <f t="shared" si="37"/>
        <v>67102014</v>
      </c>
      <c r="B209" s="37">
        <v>2014</v>
      </c>
      <c r="C209" s="32" t="s">
        <v>188</v>
      </c>
      <c r="D209" s="42">
        <v>110</v>
      </c>
      <c r="E209" s="42"/>
      <c r="F209" s="42">
        <v>6</v>
      </c>
      <c r="G209" s="42">
        <v>12</v>
      </c>
      <c r="H209" s="42">
        <v>3</v>
      </c>
      <c r="I209" s="42">
        <v>66</v>
      </c>
      <c r="J209" s="42">
        <v>23</v>
      </c>
      <c r="K209" s="34"/>
      <c r="L209" s="34"/>
    </row>
    <row r="210" spans="1:12" ht="21.75" customHeight="1" x14ac:dyDescent="0.2">
      <c r="A210" s="30" t="str">
        <f t="shared" si="37"/>
        <v>67102016</v>
      </c>
      <c r="B210" s="37" t="s">
        <v>189</v>
      </c>
      <c r="C210" s="32" t="s">
        <v>190</v>
      </c>
      <c r="D210" s="42">
        <v>5</v>
      </c>
      <c r="E210" s="42"/>
      <c r="F210" s="42">
        <v>0</v>
      </c>
      <c r="G210" s="42">
        <v>5</v>
      </c>
      <c r="H210" s="42">
        <v>0</v>
      </c>
      <c r="I210" s="42">
        <v>0</v>
      </c>
      <c r="J210" s="42">
        <v>0</v>
      </c>
      <c r="K210" s="34"/>
      <c r="L210" s="34"/>
    </row>
    <row r="211" spans="1:12" ht="39.75" customHeight="1" x14ac:dyDescent="0.2">
      <c r="A211" s="30" t="str">
        <f t="shared" si="37"/>
        <v>67102025</v>
      </c>
      <c r="B211" s="37" t="s">
        <v>191</v>
      </c>
      <c r="C211" s="66" t="s">
        <v>192</v>
      </c>
      <c r="D211" s="42">
        <v>51</v>
      </c>
      <c r="E211" s="42"/>
      <c r="F211" s="42">
        <v>1</v>
      </c>
      <c r="G211" s="42">
        <v>0</v>
      </c>
      <c r="H211" s="42">
        <v>0</v>
      </c>
      <c r="I211" s="42">
        <v>0</v>
      </c>
      <c r="J211" s="42">
        <v>50</v>
      </c>
      <c r="K211" s="34"/>
      <c r="L211" s="34"/>
    </row>
    <row r="212" spans="1:12" ht="16.5" customHeight="1" x14ac:dyDescent="0.2">
      <c r="A212" s="30" t="str">
        <f t="shared" si="37"/>
        <v>67102030</v>
      </c>
      <c r="B212" s="37">
        <v>2030</v>
      </c>
      <c r="C212" s="32" t="s">
        <v>193</v>
      </c>
      <c r="D212" s="33">
        <f>SUM(D213:D216)</f>
        <v>138</v>
      </c>
      <c r="E212" s="33"/>
      <c r="F212" s="33">
        <f>SUM(F213:F216)</f>
        <v>30</v>
      </c>
      <c r="G212" s="33">
        <f>SUM(G213:G216)</f>
        <v>37</v>
      </c>
      <c r="H212" s="33">
        <f>SUM(H213:H216)</f>
        <v>0</v>
      </c>
      <c r="I212" s="33">
        <f>SUM(I213:I216)</f>
        <v>21</v>
      </c>
      <c r="J212" s="33">
        <f>SUM(J213:J216)</f>
        <v>50</v>
      </c>
      <c r="K212" s="34"/>
      <c r="L212" s="34"/>
    </row>
    <row r="213" spans="1:12" ht="18.75" customHeight="1" x14ac:dyDescent="0.2">
      <c r="A213" s="39" t="str">
        <f t="shared" si="37"/>
        <v>6710203002</v>
      </c>
      <c r="B213" s="40" t="s">
        <v>196</v>
      </c>
      <c r="C213" s="47" t="s">
        <v>197</v>
      </c>
      <c r="D213" s="42">
        <v>16</v>
      </c>
      <c r="E213" s="42"/>
      <c r="F213" s="42">
        <v>0</v>
      </c>
      <c r="G213" s="42">
        <v>5</v>
      </c>
      <c r="H213" s="42">
        <v>0</v>
      </c>
      <c r="I213" s="42">
        <v>1</v>
      </c>
      <c r="J213" s="42">
        <v>10</v>
      </c>
      <c r="K213" s="34"/>
      <c r="L213" s="34"/>
    </row>
    <row r="214" spans="1:12" ht="24" customHeight="1" x14ac:dyDescent="0.2">
      <c r="A214" s="39" t="str">
        <f t="shared" si="37"/>
        <v>6710203003</v>
      </c>
      <c r="B214" s="40" t="s">
        <v>198</v>
      </c>
      <c r="C214" s="47" t="s">
        <v>199</v>
      </c>
      <c r="D214" s="42">
        <v>16</v>
      </c>
      <c r="E214" s="42"/>
      <c r="F214" s="42">
        <v>0</v>
      </c>
      <c r="G214" s="42">
        <v>16</v>
      </c>
      <c r="H214" s="42">
        <v>0</v>
      </c>
      <c r="I214" s="42">
        <v>0</v>
      </c>
      <c r="J214" s="42">
        <v>0</v>
      </c>
      <c r="K214" s="34"/>
      <c r="L214" s="34"/>
    </row>
    <row r="215" spans="1:12" hidden="1" x14ac:dyDescent="0.2">
      <c r="A215" s="39" t="str">
        <f t="shared" si="37"/>
        <v>6710203004</v>
      </c>
      <c r="B215" s="40" t="s">
        <v>200</v>
      </c>
      <c r="C215" s="47" t="s">
        <v>201</v>
      </c>
      <c r="D215" s="42">
        <v>0</v>
      </c>
      <c r="E215" s="42"/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34"/>
      <c r="L215" s="34"/>
    </row>
    <row r="216" spans="1:12" ht="21.75" customHeight="1" x14ac:dyDescent="0.2">
      <c r="A216" s="39" t="str">
        <f t="shared" si="37"/>
        <v>6710203030</v>
      </c>
      <c r="B216" s="40" t="s">
        <v>202</v>
      </c>
      <c r="C216" s="47" t="s">
        <v>203</v>
      </c>
      <c r="D216" s="42">
        <v>106</v>
      </c>
      <c r="E216" s="42"/>
      <c r="F216" s="42">
        <v>30</v>
      </c>
      <c r="G216" s="42">
        <v>16</v>
      </c>
      <c r="H216" s="42">
        <v>0</v>
      </c>
      <c r="I216" s="42">
        <v>20</v>
      </c>
      <c r="J216" s="42">
        <v>40</v>
      </c>
      <c r="K216" s="34"/>
    </row>
    <row r="217" spans="1:12" ht="23.25" customHeight="1" x14ac:dyDescent="0.2">
      <c r="A217" s="39" t="str">
        <f t="shared" si="37"/>
        <v>671055</v>
      </c>
      <c r="B217" s="37" t="s">
        <v>99</v>
      </c>
      <c r="C217" s="32" t="s">
        <v>100</v>
      </c>
      <c r="D217" s="33">
        <f>D218</f>
        <v>250</v>
      </c>
      <c r="E217" s="33"/>
      <c r="F217" s="33">
        <f t="shared" ref="F217:J218" si="38">F218</f>
        <v>0</v>
      </c>
      <c r="G217" s="33">
        <f t="shared" si="38"/>
        <v>0</v>
      </c>
      <c r="H217" s="33">
        <f t="shared" si="38"/>
        <v>0</v>
      </c>
      <c r="I217" s="33">
        <f t="shared" si="38"/>
        <v>50</v>
      </c>
      <c r="J217" s="33">
        <f t="shared" si="38"/>
        <v>200</v>
      </c>
      <c r="K217" s="34"/>
    </row>
    <row r="218" spans="1:12" ht="20.25" customHeight="1" x14ac:dyDescent="0.2">
      <c r="A218" s="39" t="str">
        <f t="shared" si="37"/>
        <v>67105502</v>
      </c>
      <c r="B218" s="37" t="s">
        <v>204</v>
      </c>
      <c r="C218" s="32" t="s">
        <v>205</v>
      </c>
      <c r="D218" s="33">
        <f>D219</f>
        <v>250</v>
      </c>
      <c r="E218" s="33"/>
      <c r="F218" s="33">
        <f t="shared" si="38"/>
        <v>0</v>
      </c>
      <c r="G218" s="33">
        <f t="shared" si="38"/>
        <v>0</v>
      </c>
      <c r="H218" s="33">
        <f t="shared" si="38"/>
        <v>0</v>
      </c>
      <c r="I218" s="33">
        <f t="shared" si="38"/>
        <v>50</v>
      </c>
      <c r="J218" s="33">
        <f t="shared" si="38"/>
        <v>200</v>
      </c>
      <c r="K218" s="34"/>
    </row>
    <row r="219" spans="1:12" ht="20.25" customHeight="1" x14ac:dyDescent="0.2">
      <c r="A219" s="39" t="str">
        <f t="shared" si="37"/>
        <v>6710550201</v>
      </c>
      <c r="B219" s="40" t="s">
        <v>206</v>
      </c>
      <c r="C219" s="47" t="s">
        <v>207</v>
      </c>
      <c r="D219" s="42">
        <v>250</v>
      </c>
      <c r="E219" s="42"/>
      <c r="F219" s="42">
        <v>0</v>
      </c>
      <c r="G219" s="42">
        <v>0</v>
      </c>
      <c r="H219" s="42">
        <v>0</v>
      </c>
      <c r="I219" s="42">
        <v>50</v>
      </c>
      <c r="J219" s="42">
        <v>200</v>
      </c>
      <c r="K219" s="34"/>
    </row>
    <row r="220" spans="1:12" s="36" customFormat="1" ht="44.25" customHeight="1" x14ac:dyDescent="0.2">
      <c r="A220" s="39" t="str">
        <f t="shared" si="37"/>
        <v>671056</v>
      </c>
      <c r="B220" s="37" t="s">
        <v>101</v>
      </c>
      <c r="C220" s="32" t="s">
        <v>102</v>
      </c>
      <c r="D220" s="33">
        <f>D221+D223+D226+D229+D232</f>
        <v>1317</v>
      </c>
      <c r="E220" s="33"/>
      <c r="F220" s="33">
        <f>F221+F223+F226+F229+F232</f>
        <v>207</v>
      </c>
      <c r="G220" s="33">
        <f>G221+G223+G226+G229+G232</f>
        <v>1096</v>
      </c>
      <c r="H220" s="33">
        <f>H221+H223+H226+H229+H232</f>
        <v>0</v>
      </c>
      <c r="I220" s="33">
        <f>I221+I223+I226+I229+I232</f>
        <v>0</v>
      </c>
      <c r="J220" s="33">
        <f>J221+J223+J226+J229+J232</f>
        <v>14</v>
      </c>
      <c r="K220" s="50"/>
    </row>
    <row r="221" spans="1:12" hidden="1" x14ac:dyDescent="0.2">
      <c r="A221" s="39" t="str">
        <f t="shared" si="37"/>
        <v>67105602</v>
      </c>
      <c r="B221" s="68">
        <v>5602</v>
      </c>
      <c r="C221" s="67" t="s">
        <v>211</v>
      </c>
      <c r="D221" s="42">
        <v>0</v>
      </c>
      <c r="E221" s="42"/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34"/>
    </row>
    <row r="222" spans="1:12" ht="12.75" hidden="1" x14ac:dyDescent="0.2">
      <c r="A222" s="39" t="str">
        <f t="shared" si="37"/>
        <v>6710560202</v>
      </c>
      <c r="B222" s="68">
        <v>560202</v>
      </c>
      <c r="C222" s="69" t="s">
        <v>250</v>
      </c>
      <c r="D222" s="42">
        <v>0</v>
      </c>
      <c r="E222" s="42"/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34"/>
    </row>
    <row r="223" spans="1:12" ht="31.5" customHeight="1" x14ac:dyDescent="0.2">
      <c r="A223" s="39" t="str">
        <f t="shared" si="37"/>
        <v>67105615</v>
      </c>
      <c r="B223" s="70">
        <v>5615</v>
      </c>
      <c r="C223" s="32" t="s">
        <v>251</v>
      </c>
      <c r="D223" s="33">
        <v>124</v>
      </c>
      <c r="E223" s="33"/>
      <c r="F223" s="33">
        <v>0</v>
      </c>
      <c r="G223" s="33">
        <v>124</v>
      </c>
      <c r="H223" s="33">
        <v>0</v>
      </c>
      <c r="I223" s="33">
        <v>0</v>
      </c>
      <c r="J223" s="33">
        <v>0</v>
      </c>
      <c r="K223" s="34"/>
    </row>
    <row r="224" spans="1:12" ht="19.5" customHeight="1" x14ac:dyDescent="0.2">
      <c r="A224" s="39" t="str">
        <f t="shared" si="37"/>
        <v>6710561501</v>
      </c>
      <c r="B224" s="68">
        <v>561501</v>
      </c>
      <c r="C224" s="47" t="s">
        <v>252</v>
      </c>
      <c r="D224" s="42">
        <v>30</v>
      </c>
      <c r="E224" s="42"/>
      <c r="F224" s="42">
        <v>0</v>
      </c>
      <c r="G224" s="42">
        <v>30</v>
      </c>
      <c r="H224" s="42">
        <v>0</v>
      </c>
      <c r="I224" s="42">
        <v>0</v>
      </c>
      <c r="J224" s="42">
        <v>0</v>
      </c>
      <c r="K224" s="34"/>
    </row>
    <row r="225" spans="1:11" ht="20.25" customHeight="1" x14ac:dyDescent="0.2">
      <c r="A225" s="39" t="str">
        <f t="shared" si="37"/>
        <v>6710561502</v>
      </c>
      <c r="B225" s="68">
        <v>561502</v>
      </c>
      <c r="C225" s="69" t="s">
        <v>250</v>
      </c>
      <c r="D225" s="42">
        <v>94</v>
      </c>
      <c r="E225" s="42"/>
      <c r="F225" s="42">
        <v>0</v>
      </c>
      <c r="G225" s="42">
        <v>94</v>
      </c>
      <c r="H225" s="42">
        <v>0</v>
      </c>
      <c r="I225" s="42">
        <v>0</v>
      </c>
      <c r="J225" s="42">
        <v>0</v>
      </c>
      <c r="K225" s="34"/>
    </row>
    <row r="226" spans="1:11" ht="20.25" customHeight="1" x14ac:dyDescent="0.2">
      <c r="A226" s="39" t="str">
        <f t="shared" si="37"/>
        <v>67105616</v>
      </c>
      <c r="B226" s="70">
        <v>5616</v>
      </c>
      <c r="C226" s="71" t="s">
        <v>87</v>
      </c>
      <c r="D226" s="33">
        <v>321</v>
      </c>
      <c r="E226" s="33"/>
      <c r="F226" s="33">
        <v>207</v>
      </c>
      <c r="G226" s="33">
        <v>100</v>
      </c>
      <c r="H226" s="33">
        <v>0</v>
      </c>
      <c r="I226" s="33">
        <v>0</v>
      </c>
      <c r="J226" s="33">
        <v>14</v>
      </c>
      <c r="K226" s="34"/>
    </row>
    <row r="227" spans="1:11" ht="17.25" customHeight="1" x14ac:dyDescent="0.2">
      <c r="A227" s="39" t="str">
        <f t="shared" si="37"/>
        <v>6710561601</v>
      </c>
      <c r="B227" s="68">
        <v>561601</v>
      </c>
      <c r="C227" s="47" t="s">
        <v>252</v>
      </c>
      <c r="D227" s="42">
        <v>19</v>
      </c>
      <c r="E227" s="42"/>
      <c r="F227" s="42">
        <v>0</v>
      </c>
      <c r="G227" s="42">
        <v>13</v>
      </c>
      <c r="H227" s="42">
        <v>0</v>
      </c>
      <c r="I227" s="42">
        <v>0</v>
      </c>
      <c r="J227" s="42">
        <v>6</v>
      </c>
      <c r="K227" s="34"/>
    </row>
    <row r="228" spans="1:11" ht="19.5" customHeight="1" x14ac:dyDescent="0.2">
      <c r="A228" s="39" t="str">
        <f t="shared" si="37"/>
        <v>6710561602</v>
      </c>
      <c r="B228" s="68">
        <v>561602</v>
      </c>
      <c r="C228" s="69" t="s">
        <v>250</v>
      </c>
      <c r="D228" s="42">
        <v>302</v>
      </c>
      <c r="E228" s="42"/>
      <c r="F228" s="42">
        <v>207</v>
      </c>
      <c r="G228" s="42">
        <v>87</v>
      </c>
      <c r="H228" s="42">
        <v>0</v>
      </c>
      <c r="I228" s="42">
        <v>0</v>
      </c>
      <c r="J228" s="42">
        <v>8</v>
      </c>
      <c r="K228" s="34"/>
    </row>
    <row r="229" spans="1:11" ht="17.25" hidden="1" customHeight="1" x14ac:dyDescent="0.2">
      <c r="A229" s="39" t="str">
        <f t="shared" si="37"/>
        <v>67105617</v>
      </c>
      <c r="B229" s="70">
        <v>5617</v>
      </c>
      <c r="C229" s="32" t="s">
        <v>88</v>
      </c>
      <c r="D229" s="33">
        <v>0</v>
      </c>
      <c r="E229" s="33"/>
      <c r="F229" s="33">
        <v>0</v>
      </c>
      <c r="G229" s="33">
        <v>0</v>
      </c>
      <c r="H229" s="33">
        <v>0</v>
      </c>
      <c r="I229" s="33">
        <v>0</v>
      </c>
      <c r="J229" s="33">
        <v>0</v>
      </c>
      <c r="K229" s="34"/>
    </row>
    <row r="230" spans="1:11" ht="18.75" hidden="1" customHeight="1" x14ac:dyDescent="0.2">
      <c r="A230" s="39" t="str">
        <f t="shared" si="37"/>
        <v>6710561701</v>
      </c>
      <c r="B230" s="68">
        <v>561701</v>
      </c>
      <c r="C230" s="47" t="s">
        <v>252</v>
      </c>
      <c r="D230" s="42">
        <v>0</v>
      </c>
      <c r="E230" s="42"/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34"/>
    </row>
    <row r="231" spans="1:11" ht="20.25" hidden="1" customHeight="1" x14ac:dyDescent="0.2">
      <c r="A231" s="39" t="str">
        <f t="shared" si="37"/>
        <v>6710561702</v>
      </c>
      <c r="B231" s="68">
        <v>561702</v>
      </c>
      <c r="C231" s="69" t="s">
        <v>250</v>
      </c>
      <c r="D231" s="42">
        <v>0</v>
      </c>
      <c r="E231" s="42"/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34"/>
    </row>
    <row r="232" spans="1:11" ht="17.25" customHeight="1" x14ac:dyDescent="0.2">
      <c r="A232" s="39" t="str">
        <f t="shared" si="37"/>
        <v>67105618</v>
      </c>
      <c r="B232" s="68">
        <v>5618</v>
      </c>
      <c r="C232" s="70" t="s">
        <v>89</v>
      </c>
      <c r="D232" s="33">
        <f>D233</f>
        <v>872</v>
      </c>
      <c r="E232" s="42"/>
      <c r="F232" s="33">
        <f>F233</f>
        <v>0</v>
      </c>
      <c r="G232" s="33">
        <f>G233</f>
        <v>872</v>
      </c>
      <c r="H232" s="33">
        <f>H233</f>
        <v>0</v>
      </c>
      <c r="I232" s="33">
        <f>I233</f>
        <v>0</v>
      </c>
      <c r="J232" s="33">
        <f>J233</f>
        <v>0</v>
      </c>
      <c r="K232" s="34"/>
    </row>
    <row r="233" spans="1:11" ht="18" customHeight="1" x14ac:dyDescent="0.2">
      <c r="A233" s="39" t="str">
        <f t="shared" si="37"/>
        <v>6710561802</v>
      </c>
      <c r="B233" s="68">
        <v>561802</v>
      </c>
      <c r="C233" s="69" t="s">
        <v>250</v>
      </c>
      <c r="D233" s="42">
        <v>872</v>
      </c>
      <c r="E233" s="42"/>
      <c r="F233" s="42">
        <v>0</v>
      </c>
      <c r="G233" s="42">
        <v>872</v>
      </c>
      <c r="H233" s="42">
        <v>0</v>
      </c>
      <c r="I233" s="42">
        <v>0</v>
      </c>
      <c r="J233" s="42">
        <v>0</v>
      </c>
      <c r="K233" s="34"/>
    </row>
    <row r="234" spans="1:11" ht="30.75" customHeight="1" x14ac:dyDescent="0.2">
      <c r="A234" s="39" t="str">
        <f t="shared" si="37"/>
        <v>671058</v>
      </c>
      <c r="B234" s="70">
        <v>58</v>
      </c>
      <c r="C234" s="32" t="s">
        <v>104</v>
      </c>
      <c r="D234" s="33">
        <f>D235+D239</f>
        <v>238</v>
      </c>
      <c r="E234" s="33">
        <f t="shared" ref="E234:J234" si="39">E235+E239</f>
        <v>0</v>
      </c>
      <c r="F234" s="33">
        <f t="shared" si="39"/>
        <v>18</v>
      </c>
      <c r="G234" s="33">
        <f t="shared" si="39"/>
        <v>220</v>
      </c>
      <c r="H234" s="33">
        <f t="shared" si="39"/>
        <v>0</v>
      </c>
      <c r="I234" s="33">
        <f t="shared" si="39"/>
        <v>0</v>
      </c>
      <c r="J234" s="33">
        <f t="shared" si="39"/>
        <v>0</v>
      </c>
      <c r="K234" s="34"/>
    </row>
    <row r="235" spans="1:11" s="36" customFormat="1" ht="18.75" customHeight="1" x14ac:dyDescent="0.2">
      <c r="A235" s="30"/>
      <c r="B235" s="70">
        <v>5801</v>
      </c>
      <c r="C235" s="32" t="s">
        <v>328</v>
      </c>
      <c r="D235" s="33">
        <f t="shared" ref="D235:J235" si="40">D236+D237+D238</f>
        <v>220</v>
      </c>
      <c r="E235" s="33">
        <f t="shared" si="40"/>
        <v>0</v>
      </c>
      <c r="F235" s="33">
        <f t="shared" si="40"/>
        <v>0</v>
      </c>
      <c r="G235" s="33">
        <f t="shared" si="40"/>
        <v>220</v>
      </c>
      <c r="H235" s="33">
        <f t="shared" si="40"/>
        <v>0</v>
      </c>
      <c r="I235" s="33">
        <f t="shared" si="40"/>
        <v>0</v>
      </c>
      <c r="J235" s="33">
        <f t="shared" si="40"/>
        <v>0</v>
      </c>
      <c r="K235" s="50"/>
    </row>
    <row r="236" spans="1:11" ht="21" customHeight="1" x14ac:dyDescent="0.2">
      <c r="A236" s="39"/>
      <c r="B236" s="68">
        <v>580101</v>
      </c>
      <c r="C236" s="69" t="s">
        <v>252</v>
      </c>
      <c r="D236" s="42">
        <v>33</v>
      </c>
      <c r="E236" s="42"/>
      <c r="F236" s="42">
        <v>0</v>
      </c>
      <c r="G236" s="42">
        <v>33</v>
      </c>
      <c r="H236" s="42">
        <v>0</v>
      </c>
      <c r="I236" s="42">
        <v>0</v>
      </c>
      <c r="J236" s="42">
        <v>0</v>
      </c>
      <c r="K236" s="34"/>
    </row>
    <row r="237" spans="1:11" ht="14.25" customHeight="1" x14ac:dyDescent="0.2">
      <c r="A237" s="39"/>
      <c r="B237" s="68">
        <v>580102</v>
      </c>
      <c r="C237" s="69" t="s">
        <v>250</v>
      </c>
      <c r="D237" s="42">
        <v>187</v>
      </c>
      <c r="E237" s="42"/>
      <c r="F237" s="42">
        <v>0</v>
      </c>
      <c r="G237" s="42">
        <v>187</v>
      </c>
      <c r="H237" s="42">
        <v>0</v>
      </c>
      <c r="I237" s="42">
        <v>0</v>
      </c>
      <c r="J237" s="42">
        <v>0</v>
      </c>
      <c r="K237" s="34"/>
    </row>
    <row r="238" spans="1:11" ht="27" hidden="1" customHeight="1" x14ac:dyDescent="0.2">
      <c r="A238" s="39"/>
      <c r="B238" s="68">
        <v>580103</v>
      </c>
      <c r="C238" s="69" t="s">
        <v>253</v>
      </c>
      <c r="D238" s="42">
        <v>0</v>
      </c>
      <c r="E238" s="42"/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34"/>
    </row>
    <row r="239" spans="1:11" s="36" customFormat="1" ht="22.5" customHeight="1" x14ac:dyDescent="0.2">
      <c r="A239" s="30" t="str">
        <f t="shared" si="37"/>
        <v>67105816</v>
      </c>
      <c r="B239" s="70">
        <v>5816</v>
      </c>
      <c r="C239" s="71" t="s">
        <v>87</v>
      </c>
      <c r="D239" s="33">
        <f t="shared" ref="D239:J239" si="41">D240+D241+D242</f>
        <v>18</v>
      </c>
      <c r="E239" s="33">
        <f t="shared" si="41"/>
        <v>0</v>
      </c>
      <c r="F239" s="33">
        <f t="shared" si="41"/>
        <v>18</v>
      </c>
      <c r="G239" s="33">
        <f t="shared" si="41"/>
        <v>0</v>
      </c>
      <c r="H239" s="33">
        <f t="shared" si="41"/>
        <v>0</v>
      </c>
      <c r="I239" s="33">
        <f t="shared" si="41"/>
        <v>0</v>
      </c>
      <c r="J239" s="33">
        <f t="shared" si="41"/>
        <v>0</v>
      </c>
      <c r="K239" s="50"/>
    </row>
    <row r="240" spans="1:11" ht="19.5" hidden="1" customHeight="1" x14ac:dyDescent="0.2">
      <c r="A240" s="39" t="str">
        <f t="shared" si="37"/>
        <v>6710581601</v>
      </c>
      <c r="B240" s="68">
        <v>581601</v>
      </c>
      <c r="C240" s="69" t="s">
        <v>252</v>
      </c>
      <c r="D240" s="42">
        <v>0</v>
      </c>
      <c r="E240" s="42"/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34"/>
    </row>
    <row r="241" spans="1:11" ht="20.25" customHeight="1" x14ac:dyDescent="0.2">
      <c r="A241" s="39" t="str">
        <f t="shared" si="37"/>
        <v>6710581602</v>
      </c>
      <c r="B241" s="68">
        <v>581602</v>
      </c>
      <c r="C241" s="69" t="s">
        <v>250</v>
      </c>
      <c r="D241" s="42">
        <v>18</v>
      </c>
      <c r="E241" s="42"/>
      <c r="F241" s="42">
        <v>18</v>
      </c>
      <c r="G241" s="42">
        <v>0</v>
      </c>
      <c r="H241" s="42">
        <v>0</v>
      </c>
      <c r="I241" s="42">
        <v>0</v>
      </c>
      <c r="J241" s="42">
        <v>0</v>
      </c>
      <c r="K241" s="34"/>
    </row>
    <row r="242" spans="1:11" ht="18.75" hidden="1" customHeight="1" x14ac:dyDescent="0.2">
      <c r="A242" s="39" t="str">
        <f>CONCATENATE("6710",B242)</f>
        <v>6710581603</v>
      </c>
      <c r="B242" s="68">
        <v>581603</v>
      </c>
      <c r="C242" s="69" t="s">
        <v>253</v>
      </c>
      <c r="D242" s="42">
        <v>0</v>
      </c>
      <c r="E242" s="42"/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34"/>
    </row>
    <row r="243" spans="1:11" ht="27.75" customHeight="1" x14ac:dyDescent="0.2">
      <c r="A243" s="30" t="str">
        <f>CONCATENATE("6710",B243)</f>
        <v>671059</v>
      </c>
      <c r="B243" s="37" t="s">
        <v>105</v>
      </c>
      <c r="C243" s="38" t="s">
        <v>254</v>
      </c>
      <c r="D243" s="33">
        <f>SUM(D244:D246)</f>
        <v>1775</v>
      </c>
      <c r="E243" s="33"/>
      <c r="F243" s="33">
        <f>SUM(F244:F246)</f>
        <v>195</v>
      </c>
      <c r="G243" s="33">
        <f>SUM(G244:G246)</f>
        <v>475</v>
      </c>
      <c r="H243" s="33">
        <f>SUM(H244:H246)</f>
        <v>1005</v>
      </c>
      <c r="I243" s="33">
        <f>SUM(I244:I246)</f>
        <v>0</v>
      </c>
      <c r="J243" s="33">
        <f>SUM(J244:J246)</f>
        <v>100</v>
      </c>
      <c r="K243" s="34"/>
    </row>
    <row r="244" spans="1:11" ht="23.25" customHeight="1" x14ac:dyDescent="0.2">
      <c r="A244" s="39" t="str">
        <f>CONCATENATE("6710",B244)</f>
        <v>67105901</v>
      </c>
      <c r="B244" s="40" t="s">
        <v>255</v>
      </c>
      <c r="C244" s="41" t="s">
        <v>256</v>
      </c>
      <c r="D244" s="42">
        <v>25</v>
      </c>
      <c r="E244" s="42"/>
      <c r="F244" s="42">
        <v>0</v>
      </c>
      <c r="G244" s="42">
        <v>25</v>
      </c>
      <c r="H244" s="42">
        <v>0</v>
      </c>
      <c r="I244" s="42">
        <v>0</v>
      </c>
      <c r="J244" s="42">
        <v>0</v>
      </c>
      <c r="K244" s="34"/>
    </row>
    <row r="245" spans="1:11" hidden="1" x14ac:dyDescent="0.2">
      <c r="A245" s="39"/>
      <c r="B245" s="48" t="s">
        <v>257</v>
      </c>
      <c r="C245" s="41" t="s">
        <v>258</v>
      </c>
      <c r="D245" s="42">
        <v>0</v>
      </c>
      <c r="E245" s="42"/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34"/>
    </row>
    <row r="246" spans="1:11" ht="21.75" customHeight="1" x14ac:dyDescent="0.2">
      <c r="A246" s="39" t="str">
        <f t="shared" ref="A246:A255" si="42">CONCATENATE("6710",B246)</f>
        <v>67105922</v>
      </c>
      <c r="B246" s="40" t="s">
        <v>217</v>
      </c>
      <c r="C246" s="47" t="s">
        <v>218</v>
      </c>
      <c r="D246" s="42">
        <v>1750</v>
      </c>
      <c r="E246" s="42"/>
      <c r="F246" s="42">
        <v>195</v>
      </c>
      <c r="G246" s="42">
        <v>450</v>
      </c>
      <c r="H246" s="42">
        <v>1005</v>
      </c>
      <c r="I246" s="42">
        <v>0</v>
      </c>
      <c r="J246" s="42">
        <v>100</v>
      </c>
      <c r="K246" s="34"/>
    </row>
    <row r="247" spans="1:11" ht="19.5" customHeight="1" x14ac:dyDescent="0.2">
      <c r="A247" s="30" t="str">
        <f t="shared" si="42"/>
        <v>671070</v>
      </c>
      <c r="B247" s="37" t="s">
        <v>107</v>
      </c>
      <c r="C247" s="38" t="s">
        <v>108</v>
      </c>
      <c r="D247" s="33">
        <f>D248</f>
        <v>2925</v>
      </c>
      <c r="E247" s="33"/>
      <c r="F247" s="33">
        <f>F248</f>
        <v>10</v>
      </c>
      <c r="G247" s="33">
        <f>G248</f>
        <v>65</v>
      </c>
      <c r="H247" s="33">
        <f>H248</f>
        <v>0</v>
      </c>
      <c r="I247" s="33">
        <f>I248</f>
        <v>1750</v>
      </c>
      <c r="J247" s="33">
        <f>J248</f>
        <v>1100</v>
      </c>
      <c r="K247" s="34"/>
    </row>
    <row r="248" spans="1:11" ht="18" customHeight="1" x14ac:dyDescent="0.2">
      <c r="A248" s="30" t="str">
        <f t="shared" si="42"/>
        <v>671071</v>
      </c>
      <c r="B248" s="37" t="s">
        <v>109</v>
      </c>
      <c r="C248" s="38" t="s">
        <v>110</v>
      </c>
      <c r="D248" s="33">
        <f>D249+D254</f>
        <v>2925</v>
      </c>
      <c r="E248" s="33"/>
      <c r="F248" s="33">
        <f>F249+F254</f>
        <v>10</v>
      </c>
      <c r="G248" s="33">
        <f>G249+G254</f>
        <v>65</v>
      </c>
      <c r="H248" s="33">
        <f>H249+H254</f>
        <v>0</v>
      </c>
      <c r="I248" s="33">
        <f>I249+I254</f>
        <v>1750</v>
      </c>
      <c r="J248" s="33">
        <f>J249+J254</f>
        <v>1100</v>
      </c>
      <c r="K248" s="34"/>
    </row>
    <row r="249" spans="1:11" ht="18.75" customHeight="1" x14ac:dyDescent="0.2">
      <c r="A249" s="30" t="str">
        <f t="shared" si="42"/>
        <v>67107101</v>
      </c>
      <c r="B249" s="37">
        <v>7101</v>
      </c>
      <c r="C249" s="38" t="s">
        <v>219</v>
      </c>
      <c r="D249" s="33">
        <f>SUM(D250:D253)</f>
        <v>2920</v>
      </c>
      <c r="E249" s="33"/>
      <c r="F249" s="33">
        <f>SUM(F250:F253)</f>
        <v>10</v>
      </c>
      <c r="G249" s="33">
        <f>SUM(G250:G253)</f>
        <v>60</v>
      </c>
      <c r="H249" s="33">
        <f>SUM(H250:H253)</f>
        <v>0</v>
      </c>
      <c r="I249" s="33">
        <f>SUM(I250:I253)</f>
        <v>1750</v>
      </c>
      <c r="J249" s="33">
        <f>SUM(J250:J253)</f>
        <v>1100</v>
      </c>
      <c r="K249" s="34"/>
    </row>
    <row r="250" spans="1:11" hidden="1" x14ac:dyDescent="0.2">
      <c r="A250" s="39" t="str">
        <f t="shared" si="42"/>
        <v>6710710101</v>
      </c>
      <c r="B250" s="40" t="s">
        <v>259</v>
      </c>
      <c r="C250" s="45" t="s">
        <v>260</v>
      </c>
      <c r="D250" s="42">
        <v>0</v>
      </c>
      <c r="E250" s="42"/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34"/>
    </row>
    <row r="251" spans="1:11" ht="21" customHeight="1" x14ac:dyDescent="0.2">
      <c r="A251" s="39" t="str">
        <f t="shared" si="42"/>
        <v>6710710102</v>
      </c>
      <c r="B251" s="40" t="s">
        <v>220</v>
      </c>
      <c r="C251" s="41" t="s">
        <v>221</v>
      </c>
      <c r="D251" s="42">
        <v>2825</v>
      </c>
      <c r="E251" s="42"/>
      <c r="F251" s="42">
        <v>0</v>
      </c>
      <c r="G251" s="42">
        <v>25</v>
      </c>
      <c r="H251" s="42">
        <v>0</v>
      </c>
      <c r="I251" s="42">
        <v>1700</v>
      </c>
      <c r="J251" s="42">
        <v>1100</v>
      </c>
      <c r="K251" s="34"/>
    </row>
    <row r="252" spans="1:11" ht="20.25" customHeight="1" x14ac:dyDescent="0.2">
      <c r="A252" s="39" t="str">
        <f t="shared" si="42"/>
        <v>6710710103</v>
      </c>
      <c r="B252" s="40" t="s">
        <v>222</v>
      </c>
      <c r="C252" s="41" t="s">
        <v>223</v>
      </c>
      <c r="D252" s="42">
        <v>15</v>
      </c>
      <c r="E252" s="42"/>
      <c r="F252" s="42">
        <v>0</v>
      </c>
      <c r="G252" s="42">
        <v>15</v>
      </c>
      <c r="H252" s="42">
        <v>0</v>
      </c>
      <c r="I252" s="42">
        <v>0</v>
      </c>
      <c r="J252" s="42">
        <v>0</v>
      </c>
      <c r="K252" s="34"/>
    </row>
    <row r="253" spans="1:11" ht="20.25" customHeight="1" x14ac:dyDescent="0.2">
      <c r="A253" s="39" t="str">
        <f t="shared" si="42"/>
        <v>6710710130</v>
      </c>
      <c r="B253" s="40" t="s">
        <v>224</v>
      </c>
      <c r="C253" s="41" t="s">
        <v>225</v>
      </c>
      <c r="D253" s="42">
        <v>80</v>
      </c>
      <c r="E253" s="42"/>
      <c r="F253" s="42">
        <v>10</v>
      </c>
      <c r="G253" s="42">
        <v>20</v>
      </c>
      <c r="H253" s="42">
        <v>0</v>
      </c>
      <c r="I253" s="42">
        <v>50</v>
      </c>
      <c r="J253" s="42">
        <v>0</v>
      </c>
      <c r="K253" s="34"/>
    </row>
    <row r="254" spans="1:11" ht="21.75" customHeight="1" x14ac:dyDescent="0.2">
      <c r="A254" s="72" t="str">
        <f t="shared" si="42"/>
        <v>67107103</v>
      </c>
      <c r="B254" s="37" t="s">
        <v>226</v>
      </c>
      <c r="C254" s="38" t="s">
        <v>227</v>
      </c>
      <c r="D254" s="42">
        <v>5</v>
      </c>
      <c r="E254" s="42"/>
      <c r="F254" s="42">
        <v>0</v>
      </c>
      <c r="G254" s="42">
        <v>5</v>
      </c>
      <c r="H254" s="42">
        <v>0</v>
      </c>
      <c r="I254" s="42">
        <v>0</v>
      </c>
      <c r="J254" s="42">
        <v>0</v>
      </c>
      <c r="K254" s="34"/>
    </row>
    <row r="255" spans="1:11" ht="22.5" x14ac:dyDescent="0.2">
      <c r="A255" s="30" t="str">
        <f t="shared" si="42"/>
        <v>6710671050</v>
      </c>
      <c r="B255" s="37" t="s">
        <v>261</v>
      </c>
      <c r="C255" s="38" t="s">
        <v>262</v>
      </c>
      <c r="D255" s="33">
        <f>D152</f>
        <v>23558</v>
      </c>
      <c r="E255" s="33"/>
      <c r="F255" s="33">
        <f>F152</f>
        <v>2328</v>
      </c>
      <c r="G255" s="33">
        <f>G152</f>
        <v>3919</v>
      </c>
      <c r="H255" s="33">
        <f>H152</f>
        <v>3001</v>
      </c>
      <c r="I255" s="33">
        <f>I152</f>
        <v>5000</v>
      </c>
      <c r="J255" s="33">
        <f>J152</f>
        <v>9310</v>
      </c>
      <c r="K255" s="34"/>
    </row>
  </sheetData>
  <mergeCells count="7">
    <mergeCell ref="E7:J7"/>
    <mergeCell ref="A3:J3"/>
    <mergeCell ref="A4:J4"/>
    <mergeCell ref="A7:A8"/>
    <mergeCell ref="B7:B8"/>
    <mergeCell ref="C7:C8"/>
    <mergeCell ref="D7:D8"/>
  </mergeCells>
  <phoneticPr fontId="1" type="noConversion"/>
  <printOptions horizontalCentered="1"/>
  <pageMargins left="0.23622047244094491" right="0.23622047244094491" top="0.19685039370078741" bottom="0.23622047244094491" header="0.15748031496062992" footer="0.1574803149606299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Q362"/>
  <sheetViews>
    <sheetView tabSelected="1" topLeftCell="B1" zoomScaleNormal="100" workbookViewId="0">
      <selection activeCell="F21" sqref="F21"/>
    </sheetView>
  </sheetViews>
  <sheetFormatPr defaultRowHeight="11.25" x14ac:dyDescent="0.2"/>
  <cols>
    <col min="1" max="1" width="11.83203125" style="14" hidden="1" customWidth="1"/>
    <col min="2" max="2" width="11" style="17" customWidth="1"/>
    <col min="3" max="3" width="42.1640625" style="14" customWidth="1"/>
    <col min="4" max="4" width="10.83203125" style="16" customWidth="1"/>
    <col min="5" max="11" width="9.5" style="16" customWidth="1"/>
    <col min="12" max="12" width="0" style="17" hidden="1" customWidth="1"/>
    <col min="13" max="16384" width="9.33203125" style="14"/>
  </cols>
  <sheetData>
    <row r="1" spans="1:43" ht="17.25" customHeight="1" x14ac:dyDescent="0.2">
      <c r="B1" s="15" t="s">
        <v>0</v>
      </c>
    </row>
    <row r="2" spans="1:43" ht="12" customHeight="1" x14ac:dyDescent="0.2">
      <c r="B2" s="18"/>
      <c r="E2" s="19"/>
      <c r="F2" s="19"/>
      <c r="G2" s="19"/>
      <c r="H2" s="19"/>
      <c r="I2" s="19"/>
      <c r="J2" s="19"/>
      <c r="K2" s="19"/>
    </row>
    <row r="3" spans="1:43" s="20" customFormat="1" ht="12" customHeight="1" x14ac:dyDescent="0.2">
      <c r="B3" s="144" t="s">
        <v>342</v>
      </c>
      <c r="C3" s="144"/>
      <c r="D3" s="144"/>
      <c r="E3" s="21"/>
      <c r="F3" s="21"/>
      <c r="G3" s="21"/>
      <c r="H3" s="21"/>
      <c r="I3" s="21"/>
      <c r="J3" s="21"/>
      <c r="K3" s="21"/>
    </row>
    <row r="4" spans="1:43" ht="21.75" customHeight="1" x14ac:dyDescent="0.2">
      <c r="A4" s="182" t="s">
        <v>331</v>
      </c>
      <c r="B4" s="193"/>
      <c r="C4" s="193"/>
      <c r="D4" s="193"/>
      <c r="E4" s="193"/>
      <c r="F4" s="193"/>
      <c r="G4" s="193"/>
      <c r="H4" s="193"/>
      <c r="I4" s="193"/>
      <c r="J4" s="193"/>
      <c r="K4" s="14"/>
      <c r="L4" s="14"/>
    </row>
    <row r="5" spans="1:43" ht="3.75" customHeight="1" x14ac:dyDescent="0.2">
      <c r="B5" s="23"/>
      <c r="C5" s="23"/>
      <c r="D5" s="24"/>
    </row>
    <row r="6" spans="1:43" ht="13.5" customHeight="1" x14ac:dyDescent="0.2">
      <c r="C6" s="25"/>
      <c r="D6" s="26"/>
      <c r="E6" s="26"/>
      <c r="F6" s="26"/>
      <c r="G6" s="26"/>
      <c r="H6" s="26"/>
      <c r="I6" s="26"/>
      <c r="J6" s="27"/>
      <c r="K6" s="27" t="s">
        <v>16</v>
      </c>
    </row>
    <row r="7" spans="1:43" s="29" customFormat="1" ht="24" customHeight="1" x14ac:dyDescent="0.2">
      <c r="A7" s="183" t="s">
        <v>17</v>
      </c>
      <c r="B7" s="183" t="s">
        <v>17</v>
      </c>
      <c r="C7" s="187" t="s">
        <v>18</v>
      </c>
      <c r="D7" s="158" t="s">
        <v>345</v>
      </c>
      <c r="E7" s="155"/>
      <c r="F7" s="155"/>
      <c r="G7" s="155"/>
      <c r="H7" s="155"/>
      <c r="I7" s="155"/>
      <c r="J7" s="155"/>
      <c r="K7" s="156"/>
      <c r="L7" s="191" t="s">
        <v>336</v>
      </c>
      <c r="AH7" s="29" t="s">
        <v>19</v>
      </c>
    </row>
    <row r="8" spans="1:43" s="29" customFormat="1" ht="30" customHeight="1" x14ac:dyDescent="0.2">
      <c r="A8" s="184"/>
      <c r="B8" s="184"/>
      <c r="C8" s="188"/>
      <c r="D8" s="159"/>
      <c r="E8" s="28" t="s">
        <v>10</v>
      </c>
      <c r="F8" s="28" t="s">
        <v>344</v>
      </c>
      <c r="G8" s="28" t="s">
        <v>12</v>
      </c>
      <c r="H8" s="28" t="s">
        <v>5</v>
      </c>
      <c r="I8" s="28" t="s">
        <v>14</v>
      </c>
      <c r="J8" s="28" t="s">
        <v>15</v>
      </c>
      <c r="K8" s="28" t="s">
        <v>7</v>
      </c>
      <c r="L8" s="192"/>
    </row>
    <row r="9" spans="1:43" s="36" customFormat="1" ht="17.25" customHeight="1" x14ac:dyDescent="0.2">
      <c r="A9" s="30" t="str">
        <f t="shared" ref="A9:A40" si="0">CONCATENATE("5010",B9)</f>
        <v>5010000110</v>
      </c>
      <c r="B9" s="31" t="s">
        <v>20</v>
      </c>
      <c r="C9" s="32" t="s">
        <v>21</v>
      </c>
      <c r="D9" s="33">
        <f t="shared" ref="D9:K9" si="1">D10+D35+D38+D41+D57</f>
        <v>40375</v>
      </c>
      <c r="E9" s="33">
        <f t="shared" si="1"/>
        <v>13135</v>
      </c>
      <c r="F9" s="33">
        <f t="shared" si="1"/>
        <v>5000</v>
      </c>
      <c r="G9" s="33">
        <f t="shared" si="1"/>
        <v>2496</v>
      </c>
      <c r="H9" s="33">
        <f t="shared" si="1"/>
        <v>2883</v>
      </c>
      <c r="I9" s="33">
        <f t="shared" si="1"/>
        <v>3001</v>
      </c>
      <c r="J9" s="33">
        <f t="shared" si="1"/>
        <v>5200</v>
      </c>
      <c r="K9" s="33">
        <f t="shared" si="1"/>
        <v>8660</v>
      </c>
      <c r="L9" s="31" t="s">
        <v>20</v>
      </c>
      <c r="M9" s="34"/>
      <c r="N9" s="34"/>
      <c r="O9" s="34"/>
      <c r="P9" s="35"/>
      <c r="AL9" s="34"/>
      <c r="AM9" s="34"/>
      <c r="AN9" s="34"/>
      <c r="AO9" s="34"/>
      <c r="AP9" s="34"/>
      <c r="AQ9" s="34"/>
    </row>
    <row r="10" spans="1:43" s="36" customFormat="1" x14ac:dyDescent="0.2">
      <c r="A10" s="30" t="str">
        <f t="shared" si="0"/>
        <v>5010000210</v>
      </c>
      <c r="B10" s="37" t="s">
        <v>22</v>
      </c>
      <c r="C10" s="38" t="s">
        <v>23</v>
      </c>
      <c r="D10" s="33">
        <f t="shared" ref="D10:K10" si="2">D11+D15</f>
        <v>11245</v>
      </c>
      <c r="E10" s="33">
        <f t="shared" si="2"/>
        <v>7672</v>
      </c>
      <c r="F10" s="33">
        <f t="shared" si="2"/>
        <v>0</v>
      </c>
      <c r="G10" s="33">
        <f t="shared" si="2"/>
        <v>10</v>
      </c>
      <c r="H10" s="33">
        <f t="shared" si="2"/>
        <v>20</v>
      </c>
      <c r="I10" s="33">
        <f t="shared" si="2"/>
        <v>401</v>
      </c>
      <c r="J10" s="33">
        <f t="shared" si="2"/>
        <v>1310</v>
      </c>
      <c r="K10" s="33">
        <f t="shared" si="2"/>
        <v>1832</v>
      </c>
      <c r="L10" s="37" t="s">
        <v>22</v>
      </c>
      <c r="M10" s="34"/>
      <c r="N10" s="34"/>
      <c r="O10" s="34"/>
      <c r="P10" s="35"/>
      <c r="AL10" s="34"/>
      <c r="AM10" s="34"/>
      <c r="AN10" s="34"/>
      <c r="AO10" s="34"/>
      <c r="AP10" s="34"/>
      <c r="AQ10" s="34"/>
    </row>
    <row r="11" spans="1:43" s="36" customFormat="1" x14ac:dyDescent="0.2">
      <c r="A11" s="30" t="str">
        <f t="shared" si="0"/>
        <v>50100003</v>
      </c>
      <c r="B11" s="37" t="s">
        <v>24</v>
      </c>
      <c r="C11" s="38" t="s">
        <v>25</v>
      </c>
      <c r="D11" s="33">
        <f t="shared" ref="D11:K13" si="3">D12</f>
        <v>7542</v>
      </c>
      <c r="E11" s="33">
        <f t="shared" si="3"/>
        <v>7542</v>
      </c>
      <c r="F11" s="33">
        <f t="shared" si="3"/>
        <v>0</v>
      </c>
      <c r="G11" s="33">
        <f t="shared" si="3"/>
        <v>0</v>
      </c>
      <c r="H11" s="33">
        <f t="shared" si="3"/>
        <v>0</v>
      </c>
      <c r="I11" s="33">
        <f t="shared" si="3"/>
        <v>0</v>
      </c>
      <c r="J11" s="33">
        <f t="shared" si="3"/>
        <v>0</v>
      </c>
      <c r="K11" s="33">
        <f t="shared" si="3"/>
        <v>0</v>
      </c>
      <c r="L11" s="37" t="s">
        <v>24</v>
      </c>
      <c r="M11" s="34"/>
      <c r="N11" s="34"/>
      <c r="O11" s="34"/>
      <c r="P11" s="35"/>
      <c r="AL11" s="34"/>
      <c r="AM11" s="34"/>
      <c r="AN11" s="34"/>
      <c r="AO11" s="34"/>
      <c r="AP11" s="34"/>
      <c r="AQ11" s="34"/>
    </row>
    <row r="12" spans="1:43" s="36" customFormat="1" x14ac:dyDescent="0.2">
      <c r="A12" s="30" t="str">
        <f t="shared" si="0"/>
        <v>50100004</v>
      </c>
      <c r="B12" s="37" t="s">
        <v>26</v>
      </c>
      <c r="C12" s="38" t="s">
        <v>27</v>
      </c>
      <c r="D12" s="33">
        <f t="shared" si="3"/>
        <v>7542</v>
      </c>
      <c r="E12" s="33">
        <f t="shared" si="3"/>
        <v>7542</v>
      </c>
      <c r="F12" s="33">
        <f t="shared" si="3"/>
        <v>0</v>
      </c>
      <c r="G12" s="33">
        <f t="shared" si="3"/>
        <v>0</v>
      </c>
      <c r="H12" s="33">
        <f t="shared" si="3"/>
        <v>0</v>
      </c>
      <c r="I12" s="33">
        <f t="shared" si="3"/>
        <v>0</v>
      </c>
      <c r="J12" s="33">
        <f t="shared" si="3"/>
        <v>0</v>
      </c>
      <c r="K12" s="33">
        <f t="shared" si="3"/>
        <v>0</v>
      </c>
      <c r="L12" s="37" t="s">
        <v>26</v>
      </c>
      <c r="M12" s="34"/>
      <c r="N12" s="34"/>
      <c r="O12" s="34"/>
      <c r="P12" s="35"/>
      <c r="AL12" s="34"/>
      <c r="AM12" s="34"/>
      <c r="AN12" s="34"/>
      <c r="AO12" s="34"/>
      <c r="AP12" s="34"/>
      <c r="AQ12" s="34"/>
    </row>
    <row r="13" spans="1:43" s="36" customFormat="1" ht="33.75" x14ac:dyDescent="0.2">
      <c r="A13" s="30" t="str">
        <f t="shared" si="0"/>
        <v>50101610</v>
      </c>
      <c r="B13" s="37" t="s">
        <v>28</v>
      </c>
      <c r="C13" s="38" t="s">
        <v>29</v>
      </c>
      <c r="D13" s="33">
        <f t="shared" si="3"/>
        <v>7542</v>
      </c>
      <c r="E13" s="33">
        <f t="shared" si="3"/>
        <v>7542</v>
      </c>
      <c r="F13" s="33">
        <f t="shared" si="3"/>
        <v>0</v>
      </c>
      <c r="G13" s="33">
        <f t="shared" si="3"/>
        <v>0</v>
      </c>
      <c r="H13" s="33">
        <f t="shared" si="3"/>
        <v>0</v>
      </c>
      <c r="I13" s="33">
        <f t="shared" si="3"/>
        <v>0</v>
      </c>
      <c r="J13" s="33">
        <f t="shared" si="3"/>
        <v>0</v>
      </c>
      <c r="K13" s="33">
        <f t="shared" si="3"/>
        <v>0</v>
      </c>
      <c r="L13" s="37" t="s">
        <v>28</v>
      </c>
      <c r="M13" s="34"/>
      <c r="N13" s="34"/>
      <c r="O13" s="34"/>
      <c r="P13" s="35"/>
      <c r="AL13" s="34"/>
      <c r="AM13" s="34"/>
      <c r="AN13" s="34"/>
      <c r="AO13" s="34"/>
      <c r="AP13" s="34"/>
      <c r="AQ13" s="34"/>
    </row>
    <row r="14" spans="1:43" ht="22.5" x14ac:dyDescent="0.2">
      <c r="A14" s="39" t="str">
        <f t="shared" si="0"/>
        <v>5010161003</v>
      </c>
      <c r="B14" s="40" t="s">
        <v>30</v>
      </c>
      <c r="C14" s="41" t="s">
        <v>31</v>
      </c>
      <c r="D14" s="42">
        <v>7542</v>
      </c>
      <c r="E14" s="42">
        <v>7542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0" t="s">
        <v>30</v>
      </c>
      <c r="M14" s="34"/>
      <c r="N14" s="34"/>
      <c r="O14" s="34"/>
      <c r="P14" s="35"/>
      <c r="AL14" s="34"/>
      <c r="AM14" s="34"/>
      <c r="AN14" s="34"/>
      <c r="AO14" s="34"/>
      <c r="AP14" s="34"/>
      <c r="AQ14" s="34"/>
    </row>
    <row r="15" spans="1:43" s="36" customFormat="1" x14ac:dyDescent="0.2">
      <c r="A15" s="30" t="str">
        <f t="shared" si="0"/>
        <v>5010290010</v>
      </c>
      <c r="B15" s="37" t="s">
        <v>32</v>
      </c>
      <c r="C15" s="38" t="s">
        <v>33</v>
      </c>
      <c r="D15" s="33">
        <f t="shared" ref="D15:K15" si="4">D16+D19</f>
        <v>3703</v>
      </c>
      <c r="E15" s="33">
        <f t="shared" si="4"/>
        <v>130</v>
      </c>
      <c r="F15" s="33">
        <f t="shared" si="4"/>
        <v>0</v>
      </c>
      <c r="G15" s="33">
        <f t="shared" si="4"/>
        <v>10</v>
      </c>
      <c r="H15" s="33">
        <f t="shared" si="4"/>
        <v>20</v>
      </c>
      <c r="I15" s="33">
        <f t="shared" si="4"/>
        <v>401</v>
      </c>
      <c r="J15" s="33">
        <f t="shared" si="4"/>
        <v>1310</v>
      </c>
      <c r="K15" s="33">
        <f t="shared" si="4"/>
        <v>1832</v>
      </c>
      <c r="L15" s="37" t="s">
        <v>32</v>
      </c>
      <c r="M15" s="34"/>
      <c r="N15" s="34"/>
      <c r="O15" s="34"/>
      <c r="P15" s="35"/>
      <c r="AL15" s="34"/>
      <c r="AM15" s="34"/>
      <c r="AN15" s="34"/>
      <c r="AO15" s="34"/>
      <c r="AP15" s="34"/>
      <c r="AQ15" s="34"/>
    </row>
    <row r="16" spans="1:43" s="43" customFormat="1" hidden="1" x14ac:dyDescent="0.2">
      <c r="A16" s="30" t="str">
        <f t="shared" si="0"/>
        <v>5010300010</v>
      </c>
      <c r="B16" s="37" t="s">
        <v>34</v>
      </c>
      <c r="C16" s="38" t="s">
        <v>35</v>
      </c>
      <c r="D16" s="33">
        <f t="shared" ref="D16:K17" si="5">D17</f>
        <v>0</v>
      </c>
      <c r="E16" s="33">
        <f t="shared" si="5"/>
        <v>0</v>
      </c>
      <c r="F16" s="33">
        <f t="shared" si="5"/>
        <v>0</v>
      </c>
      <c r="G16" s="33">
        <f t="shared" si="5"/>
        <v>0</v>
      </c>
      <c r="H16" s="33">
        <f t="shared" si="5"/>
        <v>0</v>
      </c>
      <c r="I16" s="33">
        <f t="shared" si="5"/>
        <v>0</v>
      </c>
      <c r="J16" s="33">
        <f t="shared" si="5"/>
        <v>0</v>
      </c>
      <c r="K16" s="33">
        <f t="shared" si="5"/>
        <v>0</v>
      </c>
      <c r="L16" s="37" t="s">
        <v>34</v>
      </c>
      <c r="M16" s="34"/>
      <c r="N16" s="34"/>
      <c r="O16" s="34"/>
      <c r="P16" s="35"/>
      <c r="AL16" s="34"/>
      <c r="AM16" s="34"/>
      <c r="AN16" s="34"/>
      <c r="AO16" s="34"/>
      <c r="AP16" s="34"/>
      <c r="AQ16" s="34"/>
    </row>
    <row r="17" spans="1:43" s="43" customFormat="1" hidden="1" x14ac:dyDescent="0.2">
      <c r="A17" s="30" t="str">
        <f t="shared" si="0"/>
        <v>50103110</v>
      </c>
      <c r="B17" s="37">
        <v>3110</v>
      </c>
      <c r="C17" s="32" t="s">
        <v>36</v>
      </c>
      <c r="D17" s="33">
        <f t="shared" si="5"/>
        <v>0</v>
      </c>
      <c r="E17" s="33">
        <f t="shared" si="5"/>
        <v>0</v>
      </c>
      <c r="F17" s="33">
        <f t="shared" si="5"/>
        <v>0</v>
      </c>
      <c r="G17" s="33">
        <f t="shared" si="5"/>
        <v>0</v>
      </c>
      <c r="H17" s="33">
        <f t="shared" si="5"/>
        <v>0</v>
      </c>
      <c r="I17" s="33">
        <f t="shared" si="5"/>
        <v>0</v>
      </c>
      <c r="J17" s="33">
        <f t="shared" si="5"/>
        <v>0</v>
      </c>
      <c r="K17" s="33">
        <f t="shared" si="5"/>
        <v>0</v>
      </c>
      <c r="L17" s="37">
        <v>3110</v>
      </c>
      <c r="M17" s="34"/>
      <c r="N17" s="34"/>
      <c r="O17" s="34"/>
      <c r="P17" s="35"/>
      <c r="AL17" s="34"/>
      <c r="AM17" s="34"/>
      <c r="AN17" s="34"/>
      <c r="AO17" s="34"/>
      <c r="AP17" s="34"/>
      <c r="AQ17" s="34"/>
    </row>
    <row r="18" spans="1:43" s="46" customFormat="1" hidden="1" x14ac:dyDescent="0.2">
      <c r="A18" s="39" t="str">
        <f t="shared" si="0"/>
        <v>5010311003</v>
      </c>
      <c r="B18" s="44">
        <v>311003</v>
      </c>
      <c r="C18" s="45" t="s">
        <v>37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4">
        <v>311003</v>
      </c>
      <c r="M18" s="34"/>
      <c r="N18" s="34"/>
      <c r="O18" s="34"/>
      <c r="P18" s="35"/>
      <c r="AL18" s="34"/>
      <c r="AM18" s="34"/>
      <c r="AN18" s="34"/>
      <c r="AO18" s="34"/>
      <c r="AP18" s="34"/>
      <c r="AQ18" s="34"/>
    </row>
    <row r="19" spans="1:43" s="36" customFormat="1" ht="15" customHeight="1" x14ac:dyDescent="0.2">
      <c r="A19" s="30" t="str">
        <f t="shared" si="0"/>
        <v>5010330010</v>
      </c>
      <c r="B19" s="37" t="s">
        <v>38</v>
      </c>
      <c r="C19" s="38" t="s">
        <v>39</v>
      </c>
      <c r="D19" s="33">
        <f t="shared" ref="D19:K19" si="6">D20+D28+D30+D32</f>
        <v>3703</v>
      </c>
      <c r="E19" s="33">
        <f t="shared" si="6"/>
        <v>130</v>
      </c>
      <c r="F19" s="33">
        <f t="shared" si="6"/>
        <v>0</v>
      </c>
      <c r="G19" s="33">
        <f t="shared" si="6"/>
        <v>10</v>
      </c>
      <c r="H19" s="33">
        <f t="shared" si="6"/>
        <v>20</v>
      </c>
      <c r="I19" s="33">
        <f t="shared" si="6"/>
        <v>401</v>
      </c>
      <c r="J19" s="33">
        <f t="shared" si="6"/>
        <v>1310</v>
      </c>
      <c r="K19" s="33">
        <f t="shared" si="6"/>
        <v>1832</v>
      </c>
      <c r="L19" s="37" t="s">
        <v>38</v>
      </c>
      <c r="M19" s="34"/>
      <c r="N19" s="34"/>
      <c r="O19" s="34"/>
      <c r="P19" s="35"/>
      <c r="AL19" s="34"/>
      <c r="AM19" s="34"/>
      <c r="AN19" s="34"/>
      <c r="AO19" s="34"/>
      <c r="AP19" s="34"/>
      <c r="AQ19" s="34"/>
    </row>
    <row r="20" spans="1:43" s="36" customFormat="1" ht="24.75" customHeight="1" x14ac:dyDescent="0.2">
      <c r="A20" s="30" t="str">
        <f t="shared" si="0"/>
        <v>50103310</v>
      </c>
      <c r="B20" s="37">
        <v>3310</v>
      </c>
      <c r="C20" s="32" t="s">
        <v>40</v>
      </c>
      <c r="D20" s="33">
        <f t="shared" ref="D20:K20" si="7">SUM(D21:D27)</f>
        <v>3688</v>
      </c>
      <c r="E20" s="33">
        <f t="shared" si="7"/>
        <v>130</v>
      </c>
      <c r="F20" s="33">
        <f t="shared" si="7"/>
        <v>0</v>
      </c>
      <c r="G20" s="33">
        <f t="shared" si="7"/>
        <v>0</v>
      </c>
      <c r="H20" s="33">
        <f t="shared" si="7"/>
        <v>15</v>
      </c>
      <c r="I20" s="33">
        <f t="shared" si="7"/>
        <v>401</v>
      </c>
      <c r="J20" s="33">
        <f t="shared" si="7"/>
        <v>1310</v>
      </c>
      <c r="K20" s="33">
        <f t="shared" si="7"/>
        <v>1832</v>
      </c>
      <c r="L20" s="37">
        <v>3310</v>
      </c>
      <c r="M20" s="34"/>
      <c r="N20" s="34"/>
      <c r="O20" s="34"/>
      <c r="P20" s="35"/>
      <c r="AL20" s="34"/>
      <c r="AM20" s="34"/>
      <c r="AN20" s="34"/>
      <c r="AO20" s="34"/>
      <c r="AP20" s="34"/>
      <c r="AQ20" s="34"/>
    </row>
    <row r="21" spans="1:43" ht="24.75" customHeight="1" x14ac:dyDescent="0.2">
      <c r="A21" s="39" t="str">
        <f t="shared" si="0"/>
        <v>5010331004</v>
      </c>
      <c r="B21" s="40" t="s">
        <v>41</v>
      </c>
      <c r="C21" s="47" t="s">
        <v>42</v>
      </c>
      <c r="D21" s="42">
        <v>2732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1300</v>
      </c>
      <c r="K21" s="42">
        <v>1432</v>
      </c>
      <c r="L21" s="40" t="s">
        <v>41</v>
      </c>
      <c r="M21" s="34"/>
      <c r="N21" s="34"/>
      <c r="O21" s="34"/>
      <c r="P21" s="35"/>
      <c r="AL21" s="34"/>
      <c r="AM21" s="34"/>
      <c r="AN21" s="34"/>
      <c r="AO21" s="34"/>
      <c r="AP21" s="34"/>
      <c r="AQ21" s="34"/>
    </row>
    <row r="22" spans="1:43" ht="13.5" customHeight="1" x14ac:dyDescent="0.2">
      <c r="A22" s="39" t="str">
        <f t="shared" si="0"/>
        <v>5010331008</v>
      </c>
      <c r="B22" s="40">
        <v>331008</v>
      </c>
      <c r="C22" s="41" t="s">
        <v>43</v>
      </c>
      <c r="D22" s="42">
        <v>15</v>
      </c>
      <c r="E22" s="42">
        <v>0</v>
      </c>
      <c r="F22" s="42">
        <v>0</v>
      </c>
      <c r="G22" s="42">
        <v>0</v>
      </c>
      <c r="H22" s="42">
        <v>15</v>
      </c>
      <c r="I22" s="42">
        <v>0</v>
      </c>
      <c r="J22" s="42">
        <v>0</v>
      </c>
      <c r="K22" s="42">
        <v>0</v>
      </c>
      <c r="L22" s="40">
        <v>331008</v>
      </c>
      <c r="M22" s="34"/>
      <c r="N22" s="34"/>
      <c r="O22" s="34"/>
      <c r="P22" s="35"/>
      <c r="AL22" s="34"/>
      <c r="AM22" s="34"/>
      <c r="AN22" s="34"/>
      <c r="AO22" s="34"/>
      <c r="AP22" s="34"/>
      <c r="AQ22" s="34"/>
    </row>
    <row r="23" spans="1:43" ht="23.25" hidden="1" customHeight="1" x14ac:dyDescent="0.2">
      <c r="A23" s="39" t="str">
        <f t="shared" si="0"/>
        <v>5010331016</v>
      </c>
      <c r="B23" s="40" t="s">
        <v>44</v>
      </c>
      <c r="C23" s="41" t="s">
        <v>45</v>
      </c>
      <c r="D23" s="42">
        <v>90</v>
      </c>
      <c r="E23" s="42">
        <v>90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0" t="s">
        <v>44</v>
      </c>
      <c r="M23" s="34"/>
      <c r="N23" s="34"/>
      <c r="O23" s="34"/>
      <c r="P23" s="35"/>
      <c r="AL23" s="34"/>
      <c r="AM23" s="34"/>
      <c r="AN23" s="34"/>
      <c r="AO23" s="34"/>
      <c r="AP23" s="34"/>
      <c r="AQ23" s="34"/>
    </row>
    <row r="24" spans="1:43" ht="35.25" hidden="1" customHeight="1" x14ac:dyDescent="0.2">
      <c r="A24" s="39" t="str">
        <f t="shared" si="0"/>
        <v>5010331017</v>
      </c>
      <c r="B24" s="40" t="s">
        <v>46</v>
      </c>
      <c r="C24" s="41" t="s">
        <v>47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0" t="s">
        <v>46</v>
      </c>
      <c r="M24" s="34"/>
      <c r="N24" s="34"/>
      <c r="O24" s="34"/>
      <c r="P24" s="35"/>
      <c r="AL24" s="34"/>
      <c r="AM24" s="34"/>
      <c r="AN24" s="34"/>
      <c r="AO24" s="34"/>
      <c r="AP24" s="34"/>
      <c r="AQ24" s="34"/>
    </row>
    <row r="25" spans="1:43" ht="15.75" customHeight="1" x14ac:dyDescent="0.2">
      <c r="A25" s="39" t="str">
        <f t="shared" si="0"/>
        <v>5010331019</v>
      </c>
      <c r="B25" s="48" t="s">
        <v>48</v>
      </c>
      <c r="C25" s="41" t="s">
        <v>49</v>
      </c>
      <c r="D25" s="42">
        <v>401</v>
      </c>
      <c r="E25" s="42">
        <v>0</v>
      </c>
      <c r="F25" s="42">
        <v>0</v>
      </c>
      <c r="G25" s="42">
        <v>0</v>
      </c>
      <c r="H25" s="42">
        <v>0</v>
      </c>
      <c r="I25" s="42">
        <v>401</v>
      </c>
      <c r="J25" s="42">
        <v>0</v>
      </c>
      <c r="K25" s="42">
        <v>0</v>
      </c>
      <c r="L25" s="48" t="s">
        <v>48</v>
      </c>
      <c r="M25" s="34"/>
      <c r="N25" s="34"/>
      <c r="O25" s="34"/>
      <c r="P25" s="35"/>
      <c r="AL25" s="34"/>
      <c r="AM25" s="34"/>
      <c r="AN25" s="34"/>
      <c r="AO25" s="34"/>
      <c r="AP25" s="34"/>
      <c r="AQ25" s="34"/>
    </row>
    <row r="26" spans="1:43" ht="15.75" hidden="1" customHeight="1" x14ac:dyDescent="0.2">
      <c r="A26" s="39" t="str">
        <f t="shared" si="0"/>
        <v>5010331020</v>
      </c>
      <c r="B26" s="48" t="s">
        <v>50</v>
      </c>
      <c r="C26" s="41" t="s">
        <v>51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8" t="s">
        <v>50</v>
      </c>
      <c r="M26" s="34"/>
      <c r="N26" s="34"/>
      <c r="O26" s="34"/>
      <c r="P26" s="35"/>
      <c r="AL26" s="34"/>
      <c r="AM26" s="34"/>
      <c r="AN26" s="34"/>
      <c r="AO26" s="34"/>
      <c r="AP26" s="34"/>
      <c r="AQ26" s="34"/>
    </row>
    <row r="27" spans="1:43" ht="13.5" customHeight="1" x14ac:dyDescent="0.2">
      <c r="A27" s="39" t="str">
        <f t="shared" si="0"/>
        <v>5010331050</v>
      </c>
      <c r="B27" s="40" t="s">
        <v>52</v>
      </c>
      <c r="C27" s="45" t="s">
        <v>53</v>
      </c>
      <c r="D27" s="42">
        <v>450</v>
      </c>
      <c r="E27" s="42">
        <v>40</v>
      </c>
      <c r="F27" s="42">
        <v>0</v>
      </c>
      <c r="G27" s="42">
        <v>0</v>
      </c>
      <c r="H27" s="42">
        <v>0</v>
      </c>
      <c r="I27" s="42">
        <v>0</v>
      </c>
      <c r="J27" s="42">
        <v>10</v>
      </c>
      <c r="K27" s="42">
        <v>400</v>
      </c>
      <c r="L27" s="40" t="s">
        <v>52</v>
      </c>
      <c r="M27" s="34"/>
      <c r="N27" s="34"/>
      <c r="O27" s="34"/>
      <c r="P27" s="35"/>
      <c r="AL27" s="34"/>
      <c r="AM27" s="34"/>
      <c r="AN27" s="34"/>
      <c r="AO27" s="34"/>
      <c r="AP27" s="34"/>
      <c r="AQ27" s="34"/>
    </row>
    <row r="28" spans="1:43" s="36" customFormat="1" ht="13.5" hidden="1" customHeight="1" x14ac:dyDescent="0.2">
      <c r="A28" s="39" t="str">
        <f t="shared" si="0"/>
        <v>50103510</v>
      </c>
      <c r="B28" s="37" t="s">
        <v>54</v>
      </c>
      <c r="C28" s="49" t="s">
        <v>55</v>
      </c>
      <c r="D28" s="33">
        <f t="shared" ref="D28:K28" si="8">D29</f>
        <v>0</v>
      </c>
      <c r="E28" s="33">
        <f t="shared" si="8"/>
        <v>0</v>
      </c>
      <c r="F28" s="33">
        <f t="shared" si="8"/>
        <v>0</v>
      </c>
      <c r="G28" s="33">
        <f t="shared" si="8"/>
        <v>0</v>
      </c>
      <c r="H28" s="33">
        <f t="shared" si="8"/>
        <v>0</v>
      </c>
      <c r="I28" s="33">
        <f t="shared" si="8"/>
        <v>0</v>
      </c>
      <c r="J28" s="33">
        <f t="shared" si="8"/>
        <v>0</v>
      </c>
      <c r="K28" s="33">
        <f t="shared" si="8"/>
        <v>0</v>
      </c>
      <c r="L28" s="37" t="s">
        <v>54</v>
      </c>
      <c r="M28" s="50"/>
      <c r="N28" s="50"/>
      <c r="O28" s="50"/>
      <c r="P28" s="51"/>
      <c r="R28" s="36">
        <f>R29</f>
        <v>0</v>
      </c>
      <c r="AL28" s="50"/>
      <c r="AM28" s="50"/>
      <c r="AN28" s="50"/>
      <c r="AO28" s="50"/>
      <c r="AP28" s="50"/>
      <c r="AQ28" s="50"/>
    </row>
    <row r="29" spans="1:43" ht="19.5" hidden="1" customHeight="1" x14ac:dyDescent="0.2">
      <c r="A29" s="39" t="str">
        <f t="shared" si="0"/>
        <v>5010351001</v>
      </c>
      <c r="B29" s="40" t="s">
        <v>56</v>
      </c>
      <c r="C29" s="52" t="s">
        <v>57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0" t="s">
        <v>56</v>
      </c>
      <c r="M29" s="34"/>
      <c r="N29" s="34"/>
      <c r="O29" s="34"/>
      <c r="P29" s="35"/>
      <c r="AL29" s="34"/>
      <c r="AM29" s="34"/>
      <c r="AN29" s="34"/>
      <c r="AO29" s="34"/>
      <c r="AP29" s="34"/>
      <c r="AQ29" s="34"/>
    </row>
    <row r="30" spans="1:43" s="36" customFormat="1" ht="19.5" customHeight="1" x14ac:dyDescent="0.2">
      <c r="A30" s="39" t="str">
        <f t="shared" si="0"/>
        <v>50103610</v>
      </c>
      <c r="B30" s="53" t="s">
        <v>58</v>
      </c>
      <c r="C30" s="49" t="s">
        <v>59</v>
      </c>
      <c r="D30" s="33">
        <f t="shared" ref="D30:K30" si="9">D31</f>
        <v>10</v>
      </c>
      <c r="E30" s="33">
        <f t="shared" si="9"/>
        <v>0</v>
      </c>
      <c r="F30" s="33">
        <f t="shared" si="9"/>
        <v>0</v>
      </c>
      <c r="G30" s="33">
        <f t="shared" si="9"/>
        <v>10</v>
      </c>
      <c r="H30" s="33">
        <f t="shared" si="9"/>
        <v>0</v>
      </c>
      <c r="I30" s="33">
        <f t="shared" si="9"/>
        <v>0</v>
      </c>
      <c r="J30" s="33">
        <f t="shared" si="9"/>
        <v>0</v>
      </c>
      <c r="K30" s="33">
        <f t="shared" si="9"/>
        <v>0</v>
      </c>
      <c r="L30" s="53" t="s">
        <v>58</v>
      </c>
      <c r="M30" s="50"/>
      <c r="N30" s="50"/>
      <c r="O30" s="50"/>
      <c r="P30" s="51"/>
      <c r="AL30" s="50"/>
      <c r="AM30" s="50"/>
      <c r="AN30" s="50"/>
      <c r="AO30" s="50"/>
      <c r="AP30" s="50"/>
      <c r="AQ30" s="50"/>
    </row>
    <row r="31" spans="1:43" ht="19.5" customHeight="1" x14ac:dyDescent="0.2">
      <c r="A31" s="39" t="str">
        <f t="shared" si="0"/>
        <v>5010361050</v>
      </c>
      <c r="B31" s="48" t="s">
        <v>60</v>
      </c>
      <c r="C31" s="52" t="s">
        <v>61</v>
      </c>
      <c r="D31" s="42">
        <v>10</v>
      </c>
      <c r="E31" s="42">
        <v>0</v>
      </c>
      <c r="F31" s="42">
        <v>0</v>
      </c>
      <c r="G31" s="42">
        <v>10</v>
      </c>
      <c r="H31" s="42">
        <v>0</v>
      </c>
      <c r="I31" s="42">
        <v>0</v>
      </c>
      <c r="J31" s="42">
        <v>0</v>
      </c>
      <c r="K31" s="42">
        <v>0</v>
      </c>
      <c r="L31" s="48" t="s">
        <v>60</v>
      </c>
      <c r="M31" s="34"/>
      <c r="N31" s="34"/>
      <c r="O31" s="34"/>
      <c r="P31" s="35"/>
      <c r="AL31" s="34"/>
      <c r="AM31" s="34"/>
      <c r="AN31" s="34"/>
      <c r="AO31" s="34"/>
      <c r="AP31" s="34"/>
      <c r="AQ31" s="34"/>
    </row>
    <row r="32" spans="1:43" s="46" customFormat="1" ht="22.5" x14ac:dyDescent="0.2">
      <c r="A32" s="30" t="str">
        <f t="shared" si="0"/>
        <v>50103710</v>
      </c>
      <c r="B32" s="37" t="s">
        <v>62</v>
      </c>
      <c r="C32" s="54" t="s">
        <v>63</v>
      </c>
      <c r="D32" s="33">
        <f t="shared" ref="D32:K32" si="10">SUM(D33:D34)</f>
        <v>5</v>
      </c>
      <c r="E32" s="33">
        <f t="shared" si="10"/>
        <v>0</v>
      </c>
      <c r="F32" s="33">
        <f t="shared" si="10"/>
        <v>0</v>
      </c>
      <c r="G32" s="33">
        <f t="shared" si="10"/>
        <v>0</v>
      </c>
      <c r="H32" s="33">
        <f t="shared" si="10"/>
        <v>5</v>
      </c>
      <c r="I32" s="33">
        <f t="shared" si="10"/>
        <v>0</v>
      </c>
      <c r="J32" s="33">
        <f t="shared" si="10"/>
        <v>0</v>
      </c>
      <c r="K32" s="33">
        <f t="shared" si="10"/>
        <v>0</v>
      </c>
      <c r="L32" s="37" t="s">
        <v>62</v>
      </c>
      <c r="M32" s="34"/>
      <c r="N32" s="34"/>
      <c r="O32" s="34"/>
      <c r="P32" s="35"/>
      <c r="AL32" s="34"/>
      <c r="AM32" s="34"/>
      <c r="AN32" s="34"/>
      <c r="AO32" s="34"/>
      <c r="AP32" s="34"/>
      <c r="AQ32" s="34"/>
    </row>
    <row r="33" spans="1:43" s="46" customFormat="1" x14ac:dyDescent="0.2">
      <c r="A33" s="39" t="str">
        <f t="shared" si="0"/>
        <v>5010371001</v>
      </c>
      <c r="B33" s="44" t="s">
        <v>64</v>
      </c>
      <c r="C33" s="45" t="s">
        <v>65</v>
      </c>
      <c r="D33" s="42">
        <v>5</v>
      </c>
      <c r="E33" s="42">
        <v>0</v>
      </c>
      <c r="F33" s="42">
        <v>0</v>
      </c>
      <c r="G33" s="42">
        <v>0</v>
      </c>
      <c r="H33" s="42">
        <v>5</v>
      </c>
      <c r="I33" s="42">
        <v>0</v>
      </c>
      <c r="J33" s="42">
        <v>0</v>
      </c>
      <c r="K33" s="42">
        <v>0</v>
      </c>
      <c r="L33" s="44" t="s">
        <v>64</v>
      </c>
      <c r="M33" s="34"/>
      <c r="N33" s="34"/>
      <c r="O33" s="34"/>
      <c r="P33" s="35"/>
      <c r="AL33" s="34"/>
      <c r="AM33" s="34"/>
      <c r="AN33" s="34"/>
      <c r="AO33" s="34"/>
      <c r="AP33" s="34"/>
      <c r="AQ33" s="34"/>
    </row>
    <row r="34" spans="1:43" s="46" customFormat="1" hidden="1" x14ac:dyDescent="0.2">
      <c r="A34" s="39" t="str">
        <f t="shared" si="0"/>
        <v>5010371050</v>
      </c>
      <c r="B34" s="44" t="s">
        <v>66</v>
      </c>
      <c r="C34" s="41" t="s">
        <v>67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4" t="s">
        <v>66</v>
      </c>
      <c r="M34" s="34"/>
      <c r="N34" s="34"/>
      <c r="O34" s="34"/>
      <c r="P34" s="35"/>
      <c r="AL34" s="34"/>
      <c r="AM34" s="34"/>
      <c r="AN34" s="34"/>
      <c r="AO34" s="34"/>
      <c r="AP34" s="34"/>
      <c r="AQ34" s="34"/>
    </row>
    <row r="35" spans="1:43" s="46" customFormat="1" ht="22.5" x14ac:dyDescent="0.2">
      <c r="A35" s="39" t="str">
        <f t="shared" si="0"/>
        <v>50104010</v>
      </c>
      <c r="B35" s="53" t="s">
        <v>68</v>
      </c>
      <c r="C35" s="38" t="s">
        <v>69</v>
      </c>
      <c r="D35" s="33">
        <f t="shared" ref="D35:K36" si="11">D36</f>
        <v>2104</v>
      </c>
      <c r="E35" s="33">
        <f t="shared" si="11"/>
        <v>1463</v>
      </c>
      <c r="F35" s="33">
        <f t="shared" si="11"/>
        <v>0</v>
      </c>
      <c r="G35" s="33">
        <f t="shared" si="11"/>
        <v>86</v>
      </c>
      <c r="H35" s="33">
        <f t="shared" si="11"/>
        <v>555</v>
      </c>
      <c r="I35" s="33">
        <f t="shared" si="11"/>
        <v>0</v>
      </c>
      <c r="J35" s="33">
        <f t="shared" si="11"/>
        <v>0</v>
      </c>
      <c r="K35" s="33">
        <f t="shared" si="11"/>
        <v>0</v>
      </c>
      <c r="L35" s="53" t="s">
        <v>68</v>
      </c>
      <c r="M35" s="34"/>
      <c r="N35" s="34"/>
      <c r="O35" s="34"/>
      <c r="P35" s="35"/>
      <c r="AL35" s="34"/>
      <c r="AM35" s="34"/>
      <c r="AN35" s="34"/>
      <c r="AO35" s="34"/>
      <c r="AP35" s="34"/>
      <c r="AQ35" s="34"/>
    </row>
    <row r="36" spans="1:43" s="46" customFormat="1" ht="22.5" x14ac:dyDescent="0.2">
      <c r="A36" s="39" t="str">
        <f t="shared" si="0"/>
        <v>50104015</v>
      </c>
      <c r="B36" s="48" t="s">
        <v>70</v>
      </c>
      <c r="C36" s="41" t="s">
        <v>71</v>
      </c>
      <c r="D36" s="42">
        <f t="shared" si="11"/>
        <v>2104</v>
      </c>
      <c r="E36" s="42">
        <f t="shared" si="11"/>
        <v>1463</v>
      </c>
      <c r="F36" s="42">
        <f t="shared" si="11"/>
        <v>0</v>
      </c>
      <c r="G36" s="42">
        <f t="shared" si="11"/>
        <v>86</v>
      </c>
      <c r="H36" s="42">
        <f t="shared" si="11"/>
        <v>555</v>
      </c>
      <c r="I36" s="42">
        <f t="shared" si="11"/>
        <v>0</v>
      </c>
      <c r="J36" s="42">
        <f t="shared" si="11"/>
        <v>0</v>
      </c>
      <c r="K36" s="42">
        <f t="shared" si="11"/>
        <v>0</v>
      </c>
      <c r="L36" s="48" t="s">
        <v>70</v>
      </c>
      <c r="M36" s="34"/>
      <c r="N36" s="34"/>
      <c r="O36" s="34"/>
      <c r="P36" s="35"/>
      <c r="AL36" s="34"/>
      <c r="AM36" s="34"/>
      <c r="AN36" s="34"/>
      <c r="AO36" s="34"/>
      <c r="AP36" s="34"/>
      <c r="AQ36" s="34"/>
    </row>
    <row r="37" spans="1:43" s="46" customFormat="1" ht="22.5" x14ac:dyDescent="0.2">
      <c r="A37" s="39" t="str">
        <f t="shared" si="0"/>
        <v>501040101503</v>
      </c>
      <c r="B37" s="48" t="s">
        <v>72</v>
      </c>
      <c r="C37" s="41" t="s">
        <v>73</v>
      </c>
      <c r="D37" s="42">
        <v>2104</v>
      </c>
      <c r="E37" s="42">
        <v>1463</v>
      </c>
      <c r="F37" s="42">
        <v>0</v>
      </c>
      <c r="G37" s="42">
        <v>86</v>
      </c>
      <c r="H37" s="42">
        <v>555</v>
      </c>
      <c r="I37" s="42">
        <v>0</v>
      </c>
      <c r="J37" s="42">
        <v>0</v>
      </c>
      <c r="K37" s="42">
        <v>0</v>
      </c>
      <c r="L37" s="48" t="s">
        <v>72</v>
      </c>
      <c r="M37" s="34"/>
      <c r="N37" s="34"/>
      <c r="O37" s="34"/>
      <c r="P37" s="35"/>
      <c r="AL37" s="34"/>
      <c r="AM37" s="34"/>
      <c r="AN37" s="34"/>
      <c r="AO37" s="34"/>
      <c r="AP37" s="34"/>
      <c r="AQ37" s="34"/>
    </row>
    <row r="38" spans="1:43" s="43" customFormat="1" x14ac:dyDescent="0.2">
      <c r="A38" s="30" t="str">
        <f t="shared" si="0"/>
        <v>501043</v>
      </c>
      <c r="B38" s="37" t="s">
        <v>74</v>
      </c>
      <c r="C38" s="38" t="s">
        <v>75</v>
      </c>
      <c r="D38" s="33">
        <f t="shared" ref="D38:K39" si="12">D39</f>
        <v>26500</v>
      </c>
      <c r="E38" s="33">
        <f t="shared" si="12"/>
        <v>4000</v>
      </c>
      <c r="F38" s="33">
        <f t="shared" si="12"/>
        <v>5000</v>
      </c>
      <c r="G38" s="33">
        <f t="shared" si="12"/>
        <v>2098</v>
      </c>
      <c r="H38" s="33">
        <f t="shared" si="12"/>
        <v>2188</v>
      </c>
      <c r="I38" s="33">
        <f t="shared" si="12"/>
        <v>2600</v>
      </c>
      <c r="J38" s="33">
        <f t="shared" si="12"/>
        <v>3800</v>
      </c>
      <c r="K38" s="33">
        <f t="shared" si="12"/>
        <v>6814</v>
      </c>
      <c r="L38" s="37" t="s">
        <v>74</v>
      </c>
      <c r="M38" s="34"/>
      <c r="N38" s="34"/>
      <c r="O38" s="34"/>
      <c r="P38" s="35"/>
      <c r="AL38" s="34"/>
      <c r="AM38" s="34"/>
      <c r="AN38" s="34"/>
      <c r="AO38" s="34"/>
      <c r="AP38" s="34"/>
      <c r="AQ38" s="34"/>
    </row>
    <row r="39" spans="1:43" s="43" customFormat="1" x14ac:dyDescent="0.2">
      <c r="A39" s="30" t="str">
        <f t="shared" si="0"/>
        <v>50104310</v>
      </c>
      <c r="B39" s="37" t="s">
        <v>76</v>
      </c>
      <c r="C39" s="38" t="s">
        <v>77</v>
      </c>
      <c r="D39" s="33">
        <f t="shared" si="12"/>
        <v>26500</v>
      </c>
      <c r="E39" s="33">
        <f t="shared" si="12"/>
        <v>4000</v>
      </c>
      <c r="F39" s="33">
        <f t="shared" si="12"/>
        <v>5000</v>
      </c>
      <c r="G39" s="33">
        <f t="shared" si="12"/>
        <v>2098</v>
      </c>
      <c r="H39" s="33">
        <f t="shared" si="12"/>
        <v>2188</v>
      </c>
      <c r="I39" s="33">
        <f t="shared" si="12"/>
        <v>2600</v>
      </c>
      <c r="J39" s="33">
        <f t="shared" si="12"/>
        <v>3800</v>
      </c>
      <c r="K39" s="33">
        <f t="shared" si="12"/>
        <v>6814</v>
      </c>
      <c r="L39" s="37" t="s">
        <v>76</v>
      </c>
      <c r="M39" s="34"/>
      <c r="N39" s="34"/>
      <c r="O39" s="34"/>
      <c r="P39" s="35"/>
      <c r="AL39" s="34"/>
      <c r="AM39" s="34"/>
      <c r="AN39" s="34"/>
      <c r="AO39" s="34"/>
      <c r="AP39" s="34"/>
      <c r="AQ39" s="34"/>
    </row>
    <row r="40" spans="1:43" s="46" customFormat="1" ht="15" customHeight="1" x14ac:dyDescent="0.2">
      <c r="A40" s="39" t="str">
        <f t="shared" si="0"/>
        <v>5010431009</v>
      </c>
      <c r="B40" s="44" t="s">
        <v>78</v>
      </c>
      <c r="C40" s="41" t="s">
        <v>79</v>
      </c>
      <c r="D40" s="42">
        <v>26500</v>
      </c>
      <c r="E40" s="42">
        <v>4000</v>
      </c>
      <c r="F40" s="42">
        <v>5000</v>
      </c>
      <c r="G40" s="42">
        <v>2098</v>
      </c>
      <c r="H40" s="42">
        <v>2188</v>
      </c>
      <c r="I40" s="42">
        <v>2600</v>
      </c>
      <c r="J40" s="42">
        <v>3800</v>
      </c>
      <c r="K40" s="42">
        <v>6814</v>
      </c>
      <c r="L40" s="44" t="s">
        <v>78</v>
      </c>
      <c r="M40" s="34"/>
      <c r="N40" s="34"/>
      <c r="O40" s="34"/>
      <c r="P40" s="35"/>
      <c r="AL40" s="34"/>
      <c r="AM40" s="34"/>
      <c r="AN40" s="34"/>
      <c r="AO40" s="34"/>
      <c r="AP40" s="34"/>
      <c r="AQ40" s="34"/>
    </row>
    <row r="41" spans="1:43" s="43" customFormat="1" ht="43.5" customHeight="1" x14ac:dyDescent="0.2">
      <c r="A41" s="39" t="str">
        <f t="shared" ref="A41:A61" si="13">CONCATENATE("5010",B41)</f>
        <v>50104510</v>
      </c>
      <c r="B41" s="53" t="s">
        <v>80</v>
      </c>
      <c r="C41" s="38" t="s">
        <v>81</v>
      </c>
      <c r="D41" s="33">
        <f t="shared" ref="D41:K41" si="14">D42+D44+D48+D52+D55</f>
        <v>374</v>
      </c>
      <c r="E41" s="33">
        <f t="shared" si="14"/>
        <v>0</v>
      </c>
      <c r="F41" s="33">
        <f t="shared" si="14"/>
        <v>0</v>
      </c>
      <c r="G41" s="33">
        <f t="shared" si="14"/>
        <v>284</v>
      </c>
      <c r="H41" s="33">
        <f t="shared" si="14"/>
        <v>90</v>
      </c>
      <c r="I41" s="33">
        <f t="shared" si="14"/>
        <v>0</v>
      </c>
      <c r="J41" s="33">
        <f t="shared" si="14"/>
        <v>0</v>
      </c>
      <c r="K41" s="33">
        <f t="shared" si="14"/>
        <v>0</v>
      </c>
      <c r="L41" s="53" t="s">
        <v>80</v>
      </c>
      <c r="M41" s="50"/>
      <c r="N41" s="50"/>
      <c r="O41" s="50"/>
      <c r="P41" s="51"/>
      <c r="AL41" s="50"/>
      <c r="AM41" s="50"/>
      <c r="AN41" s="50"/>
      <c r="AO41" s="50"/>
      <c r="AP41" s="50"/>
      <c r="AQ41" s="50"/>
    </row>
    <row r="42" spans="1:43" s="46" customFormat="1" ht="15" hidden="1" customHeight="1" x14ac:dyDescent="0.2">
      <c r="A42" s="39" t="str">
        <f t="shared" si="13"/>
        <v>5010451002</v>
      </c>
      <c r="B42" s="55">
        <v>451002</v>
      </c>
      <c r="C42" s="41" t="s">
        <v>82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55">
        <v>451002</v>
      </c>
      <c r="M42" s="34"/>
      <c r="N42" s="34"/>
      <c r="O42" s="34"/>
      <c r="P42" s="35"/>
      <c r="AL42" s="34"/>
      <c r="AM42" s="34"/>
      <c r="AN42" s="34"/>
      <c r="AO42" s="34"/>
      <c r="AP42" s="34"/>
      <c r="AQ42" s="34"/>
    </row>
    <row r="43" spans="1:43" s="46" customFormat="1" ht="15" hidden="1" customHeight="1" x14ac:dyDescent="0.2">
      <c r="A43" s="39" t="str">
        <f t="shared" si="13"/>
        <v>501045100202</v>
      </c>
      <c r="B43" s="55">
        <v>45100202</v>
      </c>
      <c r="C43" s="41" t="s">
        <v>83</v>
      </c>
      <c r="D43" s="42">
        <v>0</v>
      </c>
      <c r="E43" s="42"/>
      <c r="F43" s="42"/>
      <c r="G43" s="42"/>
      <c r="H43" s="42">
        <v>0</v>
      </c>
      <c r="I43" s="42"/>
      <c r="J43" s="42"/>
      <c r="K43" s="42"/>
      <c r="L43" s="55">
        <v>45100202</v>
      </c>
      <c r="M43" s="34"/>
      <c r="N43" s="34"/>
      <c r="O43" s="34"/>
      <c r="P43" s="35"/>
      <c r="AL43" s="34"/>
      <c r="AM43" s="34"/>
      <c r="AN43" s="34"/>
      <c r="AO43" s="34"/>
      <c r="AP43" s="34"/>
      <c r="AQ43" s="34"/>
    </row>
    <row r="44" spans="1:43" s="46" customFormat="1" ht="27.75" hidden="1" customHeight="1" x14ac:dyDescent="0.2">
      <c r="A44" s="39" t="str">
        <f t="shared" si="13"/>
        <v>5010451015</v>
      </c>
      <c r="B44" s="55">
        <v>451015</v>
      </c>
      <c r="C44" s="41" t="s">
        <v>84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55">
        <v>451015</v>
      </c>
      <c r="M44" s="34"/>
      <c r="N44" s="34"/>
      <c r="O44" s="34"/>
      <c r="P44" s="35"/>
      <c r="AL44" s="34"/>
      <c r="AM44" s="34"/>
      <c r="AN44" s="34"/>
      <c r="AO44" s="34"/>
      <c r="AP44" s="34"/>
      <c r="AQ44" s="34"/>
    </row>
    <row r="45" spans="1:43" s="46" customFormat="1" ht="15" hidden="1" customHeight="1" x14ac:dyDescent="0.2">
      <c r="A45" s="39" t="str">
        <f t="shared" si="13"/>
        <v>501045101501</v>
      </c>
      <c r="B45" s="55">
        <v>45101501</v>
      </c>
      <c r="C45" s="41" t="s">
        <v>85</v>
      </c>
      <c r="D45" s="42">
        <v>0</v>
      </c>
      <c r="E45" s="42"/>
      <c r="F45" s="42"/>
      <c r="G45" s="42"/>
      <c r="H45" s="42">
        <v>0</v>
      </c>
      <c r="I45" s="42"/>
      <c r="J45" s="42"/>
      <c r="K45" s="42"/>
      <c r="L45" s="55">
        <v>45101501</v>
      </c>
      <c r="M45" s="34"/>
      <c r="N45" s="34"/>
      <c r="O45" s="34"/>
      <c r="P45" s="35"/>
      <c r="AL45" s="34"/>
      <c r="AM45" s="34"/>
      <c r="AN45" s="34"/>
      <c r="AO45" s="34"/>
      <c r="AP45" s="34"/>
      <c r="AQ45" s="34"/>
    </row>
    <row r="46" spans="1:43" s="46" customFormat="1" ht="15" hidden="1" customHeight="1" x14ac:dyDescent="0.2">
      <c r="A46" s="39" t="str">
        <f t="shared" si="13"/>
        <v>501045101502</v>
      </c>
      <c r="B46" s="55">
        <v>45101502</v>
      </c>
      <c r="C46" s="41" t="s">
        <v>83</v>
      </c>
      <c r="D46" s="42">
        <v>0</v>
      </c>
      <c r="E46" s="42"/>
      <c r="F46" s="42"/>
      <c r="G46" s="42"/>
      <c r="H46" s="42">
        <v>0</v>
      </c>
      <c r="I46" s="42"/>
      <c r="J46" s="42"/>
      <c r="K46" s="42"/>
      <c r="L46" s="55">
        <v>45101502</v>
      </c>
      <c r="M46" s="34"/>
      <c r="N46" s="34"/>
      <c r="O46" s="34"/>
      <c r="P46" s="35"/>
      <c r="AL46" s="34"/>
      <c r="AM46" s="34"/>
      <c r="AN46" s="34"/>
      <c r="AO46" s="34"/>
      <c r="AP46" s="34"/>
      <c r="AQ46" s="34"/>
    </row>
    <row r="47" spans="1:43" s="46" customFormat="1" ht="15" hidden="1" customHeight="1" x14ac:dyDescent="0.2">
      <c r="A47" s="39" t="str">
        <f t="shared" si="13"/>
        <v>501045101503</v>
      </c>
      <c r="B47" s="55">
        <v>45101503</v>
      </c>
      <c r="C47" s="41" t="s">
        <v>86</v>
      </c>
      <c r="D47" s="42">
        <v>0</v>
      </c>
      <c r="E47" s="42"/>
      <c r="F47" s="42"/>
      <c r="G47" s="42"/>
      <c r="H47" s="42">
        <v>0</v>
      </c>
      <c r="I47" s="42"/>
      <c r="J47" s="42"/>
      <c r="K47" s="42"/>
      <c r="L47" s="55">
        <v>45101503</v>
      </c>
      <c r="M47" s="34"/>
      <c r="N47" s="34"/>
      <c r="O47" s="34"/>
      <c r="P47" s="35"/>
      <c r="AL47" s="34"/>
      <c r="AM47" s="34"/>
      <c r="AN47" s="34"/>
      <c r="AO47" s="34"/>
      <c r="AP47" s="34"/>
      <c r="AQ47" s="34"/>
    </row>
    <row r="48" spans="1:43" s="46" customFormat="1" ht="15" customHeight="1" x14ac:dyDescent="0.2">
      <c r="A48" s="39" t="str">
        <f t="shared" si="13"/>
        <v>5010451016</v>
      </c>
      <c r="B48" s="55">
        <v>451016</v>
      </c>
      <c r="C48" s="41" t="s">
        <v>87</v>
      </c>
      <c r="D48" s="42">
        <v>374</v>
      </c>
      <c r="E48" s="42">
        <v>0</v>
      </c>
      <c r="F48" s="42">
        <v>0</v>
      </c>
      <c r="G48" s="42">
        <v>284</v>
      </c>
      <c r="H48" s="42">
        <v>90</v>
      </c>
      <c r="I48" s="42">
        <v>0</v>
      </c>
      <c r="J48" s="42">
        <v>0</v>
      </c>
      <c r="K48" s="42">
        <v>0</v>
      </c>
      <c r="L48" s="55">
        <v>451016</v>
      </c>
      <c r="M48" s="34"/>
      <c r="N48" s="34"/>
      <c r="O48" s="34"/>
      <c r="P48" s="35"/>
      <c r="AL48" s="34"/>
      <c r="AM48" s="34"/>
      <c r="AN48" s="34"/>
      <c r="AO48" s="34"/>
      <c r="AP48" s="34"/>
      <c r="AQ48" s="34"/>
    </row>
    <row r="49" spans="1:43" s="46" customFormat="1" ht="28.5" hidden="1" customHeight="1" x14ac:dyDescent="0.2">
      <c r="A49" s="39" t="str">
        <f t="shared" si="13"/>
        <v>501045101601</v>
      </c>
      <c r="B49" s="55">
        <v>45101601</v>
      </c>
      <c r="C49" s="41" t="s">
        <v>85</v>
      </c>
      <c r="D49" s="42">
        <v>0</v>
      </c>
      <c r="E49" s="42"/>
      <c r="F49" s="42"/>
      <c r="G49" s="42"/>
      <c r="H49" s="42">
        <v>0</v>
      </c>
      <c r="I49" s="42"/>
      <c r="J49" s="42"/>
      <c r="K49" s="42"/>
      <c r="L49" s="55">
        <v>45101601</v>
      </c>
      <c r="M49" s="34"/>
      <c r="N49" s="34"/>
      <c r="O49" s="34"/>
      <c r="P49" s="35"/>
      <c r="AL49" s="34"/>
      <c r="AM49" s="34"/>
      <c r="AN49" s="34"/>
      <c r="AO49" s="34"/>
      <c r="AP49" s="34"/>
      <c r="AQ49" s="34"/>
    </row>
    <row r="50" spans="1:43" s="46" customFormat="1" ht="24" hidden="1" customHeight="1" x14ac:dyDescent="0.2">
      <c r="A50" s="39" t="str">
        <f t="shared" si="13"/>
        <v>501045101602</v>
      </c>
      <c r="B50" s="55">
        <v>45101602</v>
      </c>
      <c r="C50" s="41" t="s">
        <v>83</v>
      </c>
      <c r="D50" s="42">
        <v>0</v>
      </c>
      <c r="E50" s="42"/>
      <c r="F50" s="42"/>
      <c r="G50" s="42"/>
      <c r="H50" s="42">
        <v>0</v>
      </c>
      <c r="I50" s="42"/>
      <c r="J50" s="42"/>
      <c r="K50" s="42"/>
      <c r="L50" s="55">
        <v>45101602</v>
      </c>
      <c r="M50" s="34"/>
      <c r="N50" s="34"/>
      <c r="O50" s="34"/>
      <c r="P50" s="35"/>
      <c r="AL50" s="34"/>
      <c r="AM50" s="34"/>
      <c r="AN50" s="34"/>
      <c r="AO50" s="34"/>
      <c r="AP50" s="34"/>
      <c r="AQ50" s="34"/>
    </row>
    <row r="51" spans="1:43" s="46" customFormat="1" ht="15" customHeight="1" x14ac:dyDescent="0.2">
      <c r="A51" s="39" t="str">
        <f t="shared" si="13"/>
        <v>501045101603</v>
      </c>
      <c r="B51" s="55">
        <v>45101603</v>
      </c>
      <c r="C51" s="41" t="s">
        <v>86</v>
      </c>
      <c r="D51" s="42">
        <v>374</v>
      </c>
      <c r="E51" s="42">
        <v>0</v>
      </c>
      <c r="F51" s="42">
        <v>0</v>
      </c>
      <c r="G51" s="42">
        <v>284</v>
      </c>
      <c r="H51" s="42">
        <v>90</v>
      </c>
      <c r="I51" s="42">
        <v>0</v>
      </c>
      <c r="J51" s="42">
        <v>0</v>
      </c>
      <c r="K51" s="42">
        <v>0</v>
      </c>
      <c r="L51" s="55">
        <v>45101603</v>
      </c>
      <c r="M51" s="34"/>
      <c r="N51" s="34"/>
      <c r="O51" s="34"/>
      <c r="P51" s="35"/>
      <c r="AL51" s="34"/>
      <c r="AM51" s="34"/>
      <c r="AN51" s="34"/>
      <c r="AO51" s="34"/>
      <c r="AP51" s="34"/>
      <c r="AQ51" s="34"/>
    </row>
    <row r="52" spans="1:43" s="46" customFormat="1" ht="15" hidden="1" customHeight="1" x14ac:dyDescent="0.2">
      <c r="A52" s="39" t="str">
        <f t="shared" si="13"/>
        <v>5010451017</v>
      </c>
      <c r="B52" s="55">
        <v>451017</v>
      </c>
      <c r="C52" s="41" t="s">
        <v>88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55">
        <v>451017</v>
      </c>
      <c r="M52" s="34"/>
      <c r="N52" s="34"/>
      <c r="O52" s="34"/>
      <c r="P52" s="35"/>
      <c r="AL52" s="34"/>
      <c r="AM52" s="34"/>
      <c r="AN52" s="34"/>
      <c r="AO52" s="34"/>
      <c r="AP52" s="34"/>
      <c r="AQ52" s="34"/>
    </row>
    <row r="53" spans="1:43" s="46" customFormat="1" ht="15" hidden="1" customHeight="1" x14ac:dyDescent="0.2">
      <c r="A53" s="39" t="str">
        <f t="shared" si="13"/>
        <v>501045101701</v>
      </c>
      <c r="B53" s="55">
        <v>45101701</v>
      </c>
      <c r="C53" s="41"/>
      <c r="D53" s="42">
        <v>0</v>
      </c>
      <c r="E53" s="42"/>
      <c r="F53" s="42"/>
      <c r="G53" s="42"/>
      <c r="H53" s="42">
        <v>0</v>
      </c>
      <c r="I53" s="42"/>
      <c r="J53" s="42"/>
      <c r="K53" s="42"/>
      <c r="L53" s="55">
        <v>45101701</v>
      </c>
      <c r="M53" s="34"/>
      <c r="N53" s="34"/>
      <c r="O53" s="34"/>
      <c r="P53" s="35"/>
      <c r="AL53" s="34"/>
      <c r="AM53" s="34"/>
      <c r="AN53" s="34"/>
      <c r="AO53" s="34"/>
      <c r="AP53" s="34"/>
      <c r="AQ53" s="34"/>
    </row>
    <row r="54" spans="1:43" s="59" customFormat="1" ht="9.75" hidden="1" customHeight="1" x14ac:dyDescent="0.15">
      <c r="A54" s="39" t="str">
        <f t="shared" si="13"/>
        <v>501045101702</v>
      </c>
      <c r="B54" s="55">
        <v>45101702</v>
      </c>
      <c r="C54" s="41" t="s">
        <v>83</v>
      </c>
      <c r="D54" s="42">
        <v>0</v>
      </c>
      <c r="E54" s="56"/>
      <c r="F54" s="56"/>
      <c r="G54" s="56"/>
      <c r="H54" s="42">
        <v>0</v>
      </c>
      <c r="I54" s="56"/>
      <c r="J54" s="56"/>
      <c r="K54" s="56"/>
      <c r="L54" s="55">
        <v>45101702</v>
      </c>
      <c r="M54" s="34"/>
      <c r="N54" s="34"/>
      <c r="O54" s="57"/>
      <c r="P54" s="58"/>
      <c r="AL54" s="57"/>
      <c r="AM54" s="57"/>
      <c r="AN54" s="57"/>
      <c r="AO54" s="57"/>
      <c r="AP54" s="57"/>
      <c r="AQ54" s="57"/>
    </row>
    <row r="55" spans="1:43" s="59" customFormat="1" ht="20.25" hidden="1" customHeight="1" x14ac:dyDescent="0.15">
      <c r="A55" s="39" t="str">
        <f t="shared" si="13"/>
        <v>5010451018</v>
      </c>
      <c r="B55" s="55">
        <v>451018</v>
      </c>
      <c r="C55" s="41" t="s">
        <v>89</v>
      </c>
      <c r="D55" s="42">
        <f t="shared" ref="D55:K55" si="15">D56</f>
        <v>0</v>
      </c>
      <c r="E55" s="42">
        <f t="shared" si="15"/>
        <v>0</v>
      </c>
      <c r="F55" s="42">
        <f t="shared" si="15"/>
        <v>0</v>
      </c>
      <c r="G55" s="42">
        <f t="shared" si="15"/>
        <v>0</v>
      </c>
      <c r="H55" s="42">
        <f t="shared" si="15"/>
        <v>0</v>
      </c>
      <c r="I55" s="42">
        <f t="shared" si="15"/>
        <v>0</v>
      </c>
      <c r="J55" s="42">
        <f t="shared" si="15"/>
        <v>0</v>
      </c>
      <c r="K55" s="42">
        <f t="shared" si="15"/>
        <v>0</v>
      </c>
      <c r="L55" s="55">
        <v>451018</v>
      </c>
      <c r="M55" s="34"/>
      <c r="N55" s="34"/>
      <c r="O55" s="57"/>
      <c r="P55" s="58"/>
      <c r="AL55" s="57"/>
      <c r="AM55" s="57"/>
      <c r="AN55" s="57"/>
      <c r="AO55" s="57"/>
      <c r="AP55" s="57"/>
      <c r="AQ55" s="57"/>
    </row>
    <row r="56" spans="1:43" s="59" customFormat="1" ht="18.75" hidden="1" customHeight="1" x14ac:dyDescent="0.15">
      <c r="A56" s="39" t="str">
        <f t="shared" si="13"/>
        <v>501045101803</v>
      </c>
      <c r="B56" s="55">
        <v>45101803</v>
      </c>
      <c r="C56" s="41" t="s">
        <v>86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55">
        <v>45101803</v>
      </c>
      <c r="M56" s="34"/>
      <c r="N56" s="34"/>
      <c r="O56" s="57"/>
      <c r="P56" s="58"/>
      <c r="AL56" s="57"/>
      <c r="AM56" s="57"/>
      <c r="AN56" s="57"/>
      <c r="AO56" s="57"/>
      <c r="AP56" s="57"/>
      <c r="AQ56" s="57"/>
    </row>
    <row r="57" spans="1:43" s="59" customFormat="1" ht="38.25" customHeight="1" x14ac:dyDescent="0.15">
      <c r="A57" s="39" t="str">
        <f t="shared" si="13"/>
        <v>50104810</v>
      </c>
      <c r="B57" s="60">
        <v>4810</v>
      </c>
      <c r="C57" s="38" t="s">
        <v>90</v>
      </c>
      <c r="D57" s="33">
        <f t="shared" ref="D57:K57" si="16">D58+D60</f>
        <v>152</v>
      </c>
      <c r="E57" s="33">
        <f t="shared" si="16"/>
        <v>0</v>
      </c>
      <c r="F57" s="33">
        <f t="shared" si="16"/>
        <v>0</v>
      </c>
      <c r="G57" s="33">
        <f t="shared" si="16"/>
        <v>18</v>
      </c>
      <c r="H57" s="33">
        <f t="shared" si="16"/>
        <v>30</v>
      </c>
      <c r="I57" s="33">
        <f t="shared" si="16"/>
        <v>0</v>
      </c>
      <c r="J57" s="33">
        <f t="shared" si="16"/>
        <v>90</v>
      </c>
      <c r="K57" s="33">
        <f t="shared" si="16"/>
        <v>14</v>
      </c>
      <c r="L57" s="60">
        <v>4810</v>
      </c>
      <c r="M57" s="34"/>
      <c r="N57" s="34"/>
      <c r="O57" s="57"/>
      <c r="P57" s="58"/>
      <c r="AL57" s="57"/>
      <c r="AM57" s="57"/>
      <c r="AN57" s="57"/>
      <c r="AO57" s="57"/>
      <c r="AP57" s="57"/>
      <c r="AQ57" s="57"/>
    </row>
    <row r="58" spans="1:43" s="59" customFormat="1" ht="18.75" customHeight="1" x14ac:dyDescent="0.15">
      <c r="A58" s="39" t="str">
        <f t="shared" si="13"/>
        <v>5010481001</v>
      </c>
      <c r="B58" s="55">
        <v>481001</v>
      </c>
      <c r="C58" s="41" t="s">
        <v>337</v>
      </c>
      <c r="D58" s="42">
        <f t="shared" ref="D58:K58" si="17">D59</f>
        <v>30</v>
      </c>
      <c r="E58" s="42">
        <f t="shared" si="17"/>
        <v>0</v>
      </c>
      <c r="F58" s="42">
        <f t="shared" si="17"/>
        <v>0</v>
      </c>
      <c r="G58" s="42">
        <f t="shared" si="17"/>
        <v>0</v>
      </c>
      <c r="H58" s="42">
        <f t="shared" si="17"/>
        <v>30</v>
      </c>
      <c r="I58" s="42">
        <f t="shared" si="17"/>
        <v>0</v>
      </c>
      <c r="J58" s="42">
        <f t="shared" si="17"/>
        <v>0</v>
      </c>
      <c r="K58" s="42">
        <f t="shared" si="17"/>
        <v>0</v>
      </c>
      <c r="L58" s="55">
        <v>481001</v>
      </c>
      <c r="M58" s="34"/>
      <c r="N58" s="34"/>
      <c r="O58" s="57"/>
      <c r="P58" s="58"/>
      <c r="AL58" s="57"/>
      <c r="AM58" s="57"/>
      <c r="AN58" s="57"/>
      <c r="AO58" s="57"/>
      <c r="AP58" s="57"/>
      <c r="AQ58" s="57"/>
    </row>
    <row r="59" spans="1:43" s="59" customFormat="1" ht="21.75" customHeight="1" x14ac:dyDescent="0.15">
      <c r="A59" s="39" t="str">
        <f t="shared" si="13"/>
        <v>501048100101</v>
      </c>
      <c r="B59" s="55">
        <v>48100101</v>
      </c>
      <c r="C59" s="41" t="s">
        <v>85</v>
      </c>
      <c r="D59" s="42">
        <v>30</v>
      </c>
      <c r="E59" s="42">
        <v>0</v>
      </c>
      <c r="F59" s="42">
        <v>0</v>
      </c>
      <c r="G59" s="42">
        <v>0</v>
      </c>
      <c r="H59" s="42">
        <v>30</v>
      </c>
      <c r="I59" s="42">
        <v>0</v>
      </c>
      <c r="J59" s="42">
        <v>0</v>
      </c>
      <c r="K59" s="42">
        <v>0</v>
      </c>
      <c r="L59" s="55">
        <v>48100101</v>
      </c>
      <c r="M59" s="34"/>
      <c r="N59" s="34"/>
      <c r="O59" s="57"/>
      <c r="P59" s="58"/>
      <c r="AL59" s="57"/>
      <c r="AM59" s="57"/>
      <c r="AN59" s="57"/>
      <c r="AO59" s="57"/>
      <c r="AP59" s="57"/>
      <c r="AQ59" s="57"/>
    </row>
    <row r="60" spans="1:43" s="59" customFormat="1" ht="15" customHeight="1" x14ac:dyDescent="0.15">
      <c r="A60" s="39" t="str">
        <f t="shared" si="13"/>
        <v>5010481016</v>
      </c>
      <c r="B60" s="55">
        <v>481016</v>
      </c>
      <c r="C60" s="41" t="s">
        <v>87</v>
      </c>
      <c r="D60" s="42">
        <f t="shared" ref="D60:K60" si="18">D61</f>
        <v>122</v>
      </c>
      <c r="E60" s="42">
        <f t="shared" si="18"/>
        <v>0</v>
      </c>
      <c r="F60" s="42">
        <f t="shared" si="18"/>
        <v>0</v>
      </c>
      <c r="G60" s="42">
        <f t="shared" si="18"/>
        <v>18</v>
      </c>
      <c r="H60" s="42">
        <f t="shared" si="18"/>
        <v>0</v>
      </c>
      <c r="I60" s="42">
        <f t="shared" si="18"/>
        <v>0</v>
      </c>
      <c r="J60" s="42">
        <f t="shared" si="18"/>
        <v>90</v>
      </c>
      <c r="K60" s="42">
        <f t="shared" si="18"/>
        <v>14</v>
      </c>
      <c r="L60" s="55">
        <v>481016</v>
      </c>
      <c r="M60" s="34"/>
      <c r="N60" s="34"/>
      <c r="O60" s="57"/>
      <c r="P60" s="58"/>
      <c r="AL60" s="57"/>
      <c r="AM60" s="57"/>
      <c r="AN60" s="57"/>
      <c r="AO60" s="57"/>
      <c r="AP60" s="57"/>
      <c r="AQ60" s="57"/>
    </row>
    <row r="61" spans="1:43" s="59" customFormat="1" ht="20.25" customHeight="1" x14ac:dyDescent="0.15">
      <c r="A61" s="39" t="str">
        <f t="shared" si="13"/>
        <v>501048101603</v>
      </c>
      <c r="B61" s="55">
        <v>48101603</v>
      </c>
      <c r="C61" s="41" t="s">
        <v>86</v>
      </c>
      <c r="D61" s="42">
        <v>122</v>
      </c>
      <c r="E61" s="42">
        <v>0</v>
      </c>
      <c r="F61" s="42">
        <v>0</v>
      </c>
      <c r="G61" s="42">
        <v>18</v>
      </c>
      <c r="H61" s="42">
        <v>0</v>
      </c>
      <c r="I61" s="42">
        <v>0</v>
      </c>
      <c r="J61" s="42">
        <v>90</v>
      </c>
      <c r="K61" s="42">
        <v>14</v>
      </c>
      <c r="L61" s="55">
        <v>48101603</v>
      </c>
      <c r="M61" s="34"/>
      <c r="N61" s="34"/>
      <c r="O61" s="57"/>
      <c r="P61" s="58"/>
      <c r="AL61" s="57"/>
      <c r="AM61" s="57"/>
      <c r="AN61" s="57"/>
      <c r="AO61" s="57"/>
      <c r="AP61" s="57"/>
      <c r="AQ61" s="57"/>
    </row>
    <row r="62" spans="1:43" s="59" customFormat="1" ht="9.75" customHeight="1" x14ac:dyDescent="0.15">
      <c r="A62" s="61"/>
      <c r="B62" s="62"/>
      <c r="C62" s="63"/>
      <c r="D62" s="56">
        <f t="shared" ref="D62:K62" si="19">D9-D63</f>
        <v>0</v>
      </c>
      <c r="E62" s="56">
        <f t="shared" si="19"/>
        <v>0</v>
      </c>
      <c r="F62" s="56">
        <f t="shared" si="19"/>
        <v>0</v>
      </c>
      <c r="G62" s="56">
        <f t="shared" si="19"/>
        <v>0</v>
      </c>
      <c r="H62" s="56">
        <f t="shared" si="19"/>
        <v>0</v>
      </c>
      <c r="I62" s="56">
        <f t="shared" si="19"/>
        <v>0</v>
      </c>
      <c r="J62" s="56">
        <f t="shared" si="19"/>
        <v>0</v>
      </c>
      <c r="K62" s="56">
        <f t="shared" si="19"/>
        <v>0</v>
      </c>
      <c r="L62" s="62"/>
      <c r="M62" s="34"/>
      <c r="N62" s="34"/>
      <c r="O62" s="57"/>
      <c r="P62" s="58"/>
      <c r="AL62" s="57"/>
      <c r="AM62" s="57"/>
      <c r="AN62" s="57"/>
      <c r="AO62" s="57"/>
      <c r="AP62" s="57"/>
      <c r="AQ62" s="57"/>
    </row>
    <row r="63" spans="1:43" s="36" customFormat="1" x14ac:dyDescent="0.2">
      <c r="A63" s="30" t="str">
        <f t="shared" ref="A63:A72" si="20">CONCATENATE("5010",B63)</f>
        <v>50105010</v>
      </c>
      <c r="B63" s="31" t="s">
        <v>91</v>
      </c>
      <c r="C63" s="38" t="s">
        <v>92</v>
      </c>
      <c r="D63" s="33">
        <f t="shared" ref="D63:K63" si="21">D64+D71</f>
        <v>40375</v>
      </c>
      <c r="E63" s="33">
        <f t="shared" si="21"/>
        <v>13135</v>
      </c>
      <c r="F63" s="33">
        <f t="shared" si="21"/>
        <v>5000</v>
      </c>
      <c r="G63" s="33">
        <f t="shared" si="21"/>
        <v>2496</v>
      </c>
      <c r="H63" s="33">
        <f t="shared" si="21"/>
        <v>2883</v>
      </c>
      <c r="I63" s="33">
        <f t="shared" si="21"/>
        <v>3001</v>
      </c>
      <c r="J63" s="33">
        <f t="shared" si="21"/>
        <v>5200</v>
      </c>
      <c r="K63" s="33">
        <f t="shared" si="21"/>
        <v>8660</v>
      </c>
      <c r="L63" s="31" t="s">
        <v>91</v>
      </c>
      <c r="M63" s="34"/>
      <c r="N63" s="34"/>
      <c r="O63" s="34"/>
      <c r="P63" s="35"/>
      <c r="AL63" s="34"/>
      <c r="AM63" s="34"/>
      <c r="AN63" s="34"/>
      <c r="AO63" s="34"/>
      <c r="AP63" s="34"/>
      <c r="AQ63" s="34"/>
    </row>
    <row r="64" spans="1:43" s="36" customFormat="1" x14ac:dyDescent="0.2">
      <c r="A64" s="30" t="str">
        <f t="shared" si="20"/>
        <v>501001</v>
      </c>
      <c r="B64" s="37" t="s">
        <v>93</v>
      </c>
      <c r="C64" s="38" t="s">
        <v>94</v>
      </c>
      <c r="D64" s="33">
        <f t="shared" ref="D64:K64" si="22">SUM(D65:D70)</f>
        <v>36876</v>
      </c>
      <c r="E64" s="33">
        <f t="shared" si="22"/>
        <v>12935</v>
      </c>
      <c r="F64" s="33">
        <f t="shared" si="22"/>
        <v>3112</v>
      </c>
      <c r="G64" s="33">
        <f t="shared" si="22"/>
        <v>2366</v>
      </c>
      <c r="H64" s="33">
        <f t="shared" si="22"/>
        <v>2823</v>
      </c>
      <c r="I64" s="33">
        <f t="shared" si="22"/>
        <v>3001</v>
      </c>
      <c r="J64" s="33">
        <f t="shared" si="22"/>
        <v>4199</v>
      </c>
      <c r="K64" s="33">
        <f t="shared" si="22"/>
        <v>8440</v>
      </c>
      <c r="L64" s="37" t="s">
        <v>93</v>
      </c>
      <c r="M64" s="34"/>
      <c r="N64" s="34"/>
      <c r="O64" s="34"/>
      <c r="P64" s="35"/>
      <c r="AL64" s="34"/>
      <c r="AM64" s="34"/>
      <c r="AN64" s="34"/>
      <c r="AO64" s="34"/>
      <c r="AP64" s="34"/>
      <c r="AQ64" s="34"/>
    </row>
    <row r="65" spans="1:43" s="36" customFormat="1" x14ac:dyDescent="0.2">
      <c r="A65" s="30" t="str">
        <f t="shared" si="20"/>
        <v>501010</v>
      </c>
      <c r="B65" s="37" t="s">
        <v>95</v>
      </c>
      <c r="C65" s="38" t="s">
        <v>96</v>
      </c>
      <c r="D65" s="33">
        <f>D75+D156+D260</f>
        <v>16966</v>
      </c>
      <c r="E65" s="33">
        <f>E75+E156+E260</f>
        <v>5009</v>
      </c>
      <c r="F65" s="33">
        <f>F75+F156+F260</f>
        <v>2419</v>
      </c>
      <c r="G65" s="33">
        <f t="shared" ref="G65:K65" si="23">G75+G156</f>
        <v>792</v>
      </c>
      <c r="H65" s="33">
        <f t="shared" si="23"/>
        <v>1408</v>
      </c>
      <c r="I65" s="33">
        <f t="shared" si="23"/>
        <v>1129</v>
      </c>
      <c r="J65" s="33">
        <f t="shared" si="23"/>
        <v>1610</v>
      </c>
      <c r="K65" s="33">
        <f t="shared" si="23"/>
        <v>4599</v>
      </c>
      <c r="L65" s="37" t="s">
        <v>95</v>
      </c>
      <c r="M65" s="34"/>
      <c r="N65" s="34"/>
      <c r="O65" s="34"/>
      <c r="P65" s="35"/>
      <c r="AL65" s="34"/>
      <c r="AM65" s="34"/>
      <c r="AN65" s="34"/>
      <c r="AO65" s="34"/>
      <c r="AP65" s="34"/>
      <c r="AQ65" s="34"/>
    </row>
    <row r="66" spans="1:43" s="36" customFormat="1" x14ac:dyDescent="0.2">
      <c r="A66" s="30" t="str">
        <f t="shared" si="20"/>
        <v>501020</v>
      </c>
      <c r="B66" s="37" t="s">
        <v>97</v>
      </c>
      <c r="C66" s="38" t="s">
        <v>98</v>
      </c>
      <c r="D66" s="33">
        <f>D103+D183+D287</f>
        <v>16544</v>
      </c>
      <c r="E66" s="33">
        <f>E103+E183+E287</f>
        <v>7751</v>
      </c>
      <c r="F66" s="33">
        <f>F103+F183+F287</f>
        <v>693</v>
      </c>
      <c r="G66" s="33">
        <f t="shared" ref="G66:K66" si="24">G103+G183</f>
        <v>1050</v>
      </c>
      <c r="H66" s="33">
        <f t="shared" si="24"/>
        <v>490</v>
      </c>
      <c r="I66" s="33">
        <f t="shared" si="24"/>
        <v>656</v>
      </c>
      <c r="J66" s="33">
        <f t="shared" si="24"/>
        <v>2449</v>
      </c>
      <c r="K66" s="33">
        <f t="shared" si="24"/>
        <v>3455</v>
      </c>
      <c r="L66" s="37" t="s">
        <v>97</v>
      </c>
      <c r="M66" s="34"/>
      <c r="N66" s="34"/>
      <c r="O66" s="34"/>
      <c r="P66" s="35"/>
      <c r="AL66" s="34"/>
      <c r="AM66" s="34"/>
      <c r="AN66" s="34"/>
      <c r="AO66" s="34"/>
      <c r="AP66" s="34"/>
      <c r="AQ66" s="34"/>
    </row>
    <row r="67" spans="1:43" s="36" customFormat="1" x14ac:dyDescent="0.2">
      <c r="A67" s="30" t="str">
        <f t="shared" si="20"/>
        <v>501055</v>
      </c>
      <c r="B67" s="37" t="s">
        <v>99</v>
      </c>
      <c r="C67" s="32" t="s">
        <v>100</v>
      </c>
      <c r="D67" s="33">
        <f t="shared" ref="D67:K67" si="25">D133+D219</f>
        <v>471</v>
      </c>
      <c r="E67" s="33">
        <f>E133+E219</f>
        <v>175</v>
      </c>
      <c r="F67" s="33">
        <f t="shared" si="25"/>
        <v>0</v>
      </c>
      <c r="G67" s="33">
        <f t="shared" si="25"/>
        <v>0</v>
      </c>
      <c r="H67" s="33">
        <f t="shared" si="25"/>
        <v>0</v>
      </c>
      <c r="I67" s="33">
        <f t="shared" si="25"/>
        <v>0</v>
      </c>
      <c r="J67" s="33">
        <f t="shared" si="25"/>
        <v>50</v>
      </c>
      <c r="K67" s="33">
        <f t="shared" si="25"/>
        <v>246</v>
      </c>
      <c r="L67" s="37" t="s">
        <v>99</v>
      </c>
      <c r="M67" s="34"/>
      <c r="N67" s="34"/>
      <c r="O67" s="34"/>
      <c r="P67" s="35"/>
      <c r="AL67" s="34"/>
      <c r="AM67" s="34"/>
      <c r="AN67" s="34"/>
      <c r="AO67" s="34"/>
      <c r="AP67" s="34"/>
      <c r="AQ67" s="34"/>
    </row>
    <row r="68" spans="1:43" s="36" customFormat="1" ht="33.75" x14ac:dyDescent="0.2">
      <c r="A68" s="30" t="str">
        <f t="shared" si="20"/>
        <v>501056</v>
      </c>
      <c r="B68" s="37" t="s">
        <v>101</v>
      </c>
      <c r="C68" s="32" t="s">
        <v>102</v>
      </c>
      <c r="D68" s="33">
        <f t="shared" ref="D68:K68" si="26">D222+D137</f>
        <v>779</v>
      </c>
      <c r="E68" s="33">
        <f>E222+E137</f>
        <v>0</v>
      </c>
      <c r="F68" s="33">
        <f t="shared" si="26"/>
        <v>0</v>
      </c>
      <c r="G68" s="33">
        <f t="shared" si="26"/>
        <v>299</v>
      </c>
      <c r="H68" s="33">
        <f t="shared" si="26"/>
        <v>480</v>
      </c>
      <c r="I68" s="33">
        <f t="shared" si="26"/>
        <v>0</v>
      </c>
      <c r="J68" s="33">
        <f t="shared" si="26"/>
        <v>0</v>
      </c>
      <c r="K68" s="33">
        <f t="shared" si="26"/>
        <v>0</v>
      </c>
      <c r="L68" s="37" t="s">
        <v>101</v>
      </c>
      <c r="M68" s="34"/>
      <c r="N68" s="34"/>
      <c r="O68" s="34"/>
      <c r="P68" s="35"/>
      <c r="AL68" s="34"/>
      <c r="AM68" s="34"/>
      <c r="AN68" s="34"/>
      <c r="AO68" s="34"/>
      <c r="AP68" s="34"/>
      <c r="AQ68" s="34"/>
    </row>
    <row r="69" spans="1:43" s="36" customFormat="1" ht="22.5" x14ac:dyDescent="0.2">
      <c r="A69" s="30" t="str">
        <f t="shared" si="20"/>
        <v>501058</v>
      </c>
      <c r="B69" s="37" t="s">
        <v>103</v>
      </c>
      <c r="C69" s="32" t="s">
        <v>104</v>
      </c>
      <c r="D69" s="33">
        <f t="shared" ref="D69:K69" si="27">D236</f>
        <v>340</v>
      </c>
      <c r="E69" s="33">
        <f>E236</f>
        <v>0</v>
      </c>
      <c r="F69" s="33">
        <f t="shared" si="27"/>
        <v>0</v>
      </c>
      <c r="G69" s="33">
        <f t="shared" si="27"/>
        <v>30</v>
      </c>
      <c r="H69" s="33">
        <f t="shared" si="27"/>
        <v>180</v>
      </c>
      <c r="I69" s="33">
        <f t="shared" si="27"/>
        <v>0</v>
      </c>
      <c r="J69" s="33">
        <f t="shared" si="27"/>
        <v>90</v>
      </c>
      <c r="K69" s="33">
        <f t="shared" si="27"/>
        <v>40</v>
      </c>
      <c r="L69" s="37" t="s">
        <v>103</v>
      </c>
      <c r="M69" s="34"/>
      <c r="N69" s="34"/>
      <c r="O69" s="34"/>
      <c r="P69" s="35"/>
      <c r="AL69" s="34"/>
      <c r="AM69" s="34"/>
      <c r="AN69" s="34"/>
      <c r="AO69" s="34"/>
      <c r="AP69" s="34"/>
      <c r="AQ69" s="34"/>
    </row>
    <row r="70" spans="1:43" s="36" customFormat="1" x14ac:dyDescent="0.2">
      <c r="A70" s="30" t="str">
        <f t="shared" si="20"/>
        <v>501059</v>
      </c>
      <c r="B70" s="37" t="s">
        <v>105</v>
      </c>
      <c r="C70" s="38" t="s">
        <v>106</v>
      </c>
      <c r="D70" s="33">
        <f t="shared" ref="D70:K70" si="28">D142+D245</f>
        <v>1776</v>
      </c>
      <c r="E70" s="33">
        <f>E142+E245</f>
        <v>0</v>
      </c>
      <c r="F70" s="33">
        <f t="shared" si="28"/>
        <v>0</v>
      </c>
      <c r="G70" s="33">
        <f t="shared" si="28"/>
        <v>195</v>
      </c>
      <c r="H70" s="33">
        <f t="shared" si="28"/>
        <v>265</v>
      </c>
      <c r="I70" s="33">
        <f t="shared" si="28"/>
        <v>1216</v>
      </c>
      <c r="J70" s="33">
        <f t="shared" si="28"/>
        <v>0</v>
      </c>
      <c r="K70" s="33">
        <f t="shared" si="28"/>
        <v>100</v>
      </c>
      <c r="L70" s="37" t="s">
        <v>105</v>
      </c>
      <c r="M70" s="34"/>
      <c r="N70" s="34"/>
      <c r="O70" s="34"/>
      <c r="P70" s="35"/>
      <c r="AL70" s="34"/>
      <c r="AM70" s="34"/>
      <c r="AN70" s="34"/>
      <c r="AO70" s="34"/>
      <c r="AP70" s="34"/>
      <c r="AQ70" s="34"/>
    </row>
    <row r="71" spans="1:43" s="36" customFormat="1" x14ac:dyDescent="0.2">
      <c r="A71" s="30" t="str">
        <f t="shared" si="20"/>
        <v>501070</v>
      </c>
      <c r="B71" s="37" t="s">
        <v>107</v>
      </c>
      <c r="C71" s="38" t="s">
        <v>108</v>
      </c>
      <c r="D71" s="33">
        <f t="shared" ref="D71:K71" si="29">D72</f>
        <v>3499</v>
      </c>
      <c r="E71" s="33">
        <f t="shared" si="29"/>
        <v>200</v>
      </c>
      <c r="F71" s="33">
        <f t="shared" si="29"/>
        <v>1888</v>
      </c>
      <c r="G71" s="33">
        <f t="shared" si="29"/>
        <v>130</v>
      </c>
      <c r="H71" s="33">
        <f t="shared" si="29"/>
        <v>60</v>
      </c>
      <c r="I71" s="33">
        <f t="shared" si="29"/>
        <v>0</v>
      </c>
      <c r="J71" s="33">
        <f t="shared" si="29"/>
        <v>1001</v>
      </c>
      <c r="K71" s="33">
        <f t="shared" si="29"/>
        <v>220</v>
      </c>
      <c r="L71" s="37" t="s">
        <v>107</v>
      </c>
      <c r="M71" s="34"/>
      <c r="N71" s="34"/>
      <c r="O71" s="34"/>
      <c r="P71" s="35"/>
      <c r="AL71" s="34"/>
      <c r="AM71" s="34"/>
      <c r="AN71" s="34"/>
      <c r="AO71" s="34"/>
      <c r="AP71" s="34"/>
      <c r="AQ71" s="34"/>
    </row>
    <row r="72" spans="1:43" s="43" customFormat="1" x14ac:dyDescent="0.2">
      <c r="A72" s="30" t="str">
        <f t="shared" si="20"/>
        <v>501071</v>
      </c>
      <c r="B72" s="37" t="s">
        <v>109</v>
      </c>
      <c r="C72" s="38" t="s">
        <v>110</v>
      </c>
      <c r="D72" s="33">
        <f>D146+D250+D354</f>
        <v>3499</v>
      </c>
      <c r="E72" s="33">
        <f>E146+E250+E354</f>
        <v>200</v>
      </c>
      <c r="F72" s="33">
        <f>F146+F250+F354</f>
        <v>1888</v>
      </c>
      <c r="G72" s="33">
        <f t="shared" ref="G72:K72" si="30">G146+G250</f>
        <v>130</v>
      </c>
      <c r="H72" s="33">
        <f t="shared" si="30"/>
        <v>60</v>
      </c>
      <c r="I72" s="33">
        <f t="shared" si="30"/>
        <v>0</v>
      </c>
      <c r="J72" s="33">
        <f t="shared" si="30"/>
        <v>1001</v>
      </c>
      <c r="K72" s="33">
        <f t="shared" si="30"/>
        <v>220</v>
      </c>
      <c r="L72" s="37" t="s">
        <v>109</v>
      </c>
      <c r="M72" s="34"/>
      <c r="N72" s="34"/>
      <c r="O72" s="34"/>
      <c r="P72" s="35"/>
      <c r="AL72" s="34"/>
      <c r="AM72" s="34"/>
      <c r="AN72" s="34"/>
      <c r="AO72" s="34"/>
      <c r="AP72" s="34"/>
      <c r="AQ72" s="34"/>
    </row>
    <row r="73" spans="1:43" s="36" customFormat="1" ht="15" customHeight="1" x14ac:dyDescent="0.2">
      <c r="A73" s="30" t="str">
        <f t="shared" ref="A73:A104" si="31">CONCATENATE("5110",B73)</f>
        <v>51105110</v>
      </c>
      <c r="B73" s="31" t="s">
        <v>111</v>
      </c>
      <c r="C73" s="38" t="s">
        <v>112</v>
      </c>
      <c r="D73" s="33">
        <f>D74+D145</f>
        <v>13135</v>
      </c>
      <c r="E73" s="33">
        <f>E74+E145</f>
        <v>13135</v>
      </c>
      <c r="F73" s="33">
        <f t="shared" ref="F73:K73" si="32">+F74+F145</f>
        <v>0</v>
      </c>
      <c r="G73" s="33">
        <f t="shared" si="32"/>
        <v>0</v>
      </c>
      <c r="H73" s="33">
        <f t="shared" si="32"/>
        <v>0</v>
      </c>
      <c r="I73" s="33">
        <f t="shared" si="32"/>
        <v>0</v>
      </c>
      <c r="J73" s="33">
        <f t="shared" si="32"/>
        <v>0</v>
      </c>
      <c r="K73" s="33">
        <f t="shared" si="32"/>
        <v>0</v>
      </c>
      <c r="L73" s="31" t="s">
        <v>111</v>
      </c>
      <c r="M73" s="34"/>
      <c r="N73" s="34"/>
      <c r="O73" s="34"/>
      <c r="P73" s="35"/>
      <c r="AL73" s="34"/>
      <c r="AM73" s="34"/>
      <c r="AN73" s="34"/>
      <c r="AO73" s="34"/>
      <c r="AP73" s="34"/>
      <c r="AQ73" s="34"/>
    </row>
    <row r="74" spans="1:43" s="36" customFormat="1" x14ac:dyDescent="0.2">
      <c r="A74" s="30" t="str">
        <f t="shared" si="31"/>
        <v>511001</v>
      </c>
      <c r="B74" s="37" t="s">
        <v>93</v>
      </c>
      <c r="C74" s="38" t="s">
        <v>94</v>
      </c>
      <c r="D74" s="33">
        <f>D75+D103+D133+D137+D142</f>
        <v>12935</v>
      </c>
      <c r="E74" s="33">
        <f>E75+E103+E133+E137+E142</f>
        <v>12935</v>
      </c>
      <c r="F74" s="33">
        <f t="shared" ref="F74:K74" si="33">+F75+F103+F142</f>
        <v>0</v>
      </c>
      <c r="G74" s="33">
        <f t="shared" si="33"/>
        <v>0</v>
      </c>
      <c r="H74" s="33">
        <f t="shared" si="33"/>
        <v>0</v>
      </c>
      <c r="I74" s="33">
        <f t="shared" si="33"/>
        <v>0</v>
      </c>
      <c r="J74" s="33">
        <f t="shared" si="33"/>
        <v>0</v>
      </c>
      <c r="K74" s="33">
        <f t="shared" si="33"/>
        <v>0</v>
      </c>
      <c r="L74" s="37" t="s">
        <v>93</v>
      </c>
      <c r="M74" s="34"/>
      <c r="N74" s="34"/>
      <c r="O74" s="34"/>
      <c r="P74" s="35"/>
      <c r="AL74" s="34"/>
      <c r="AM74" s="34"/>
      <c r="AN74" s="34"/>
      <c r="AO74" s="34"/>
      <c r="AP74" s="34"/>
      <c r="AQ74" s="34"/>
    </row>
    <row r="75" spans="1:43" s="36" customFormat="1" x14ac:dyDescent="0.2">
      <c r="A75" s="30" t="str">
        <f t="shared" si="31"/>
        <v>511010</v>
      </c>
      <c r="B75" s="37" t="s">
        <v>95</v>
      </c>
      <c r="C75" s="38" t="s">
        <v>96</v>
      </c>
      <c r="D75" s="33">
        <f t="shared" ref="D75:K75" si="34">+D76+D94+D96</f>
        <v>5009</v>
      </c>
      <c r="E75" s="33">
        <f t="shared" si="34"/>
        <v>5009</v>
      </c>
      <c r="F75" s="33">
        <f t="shared" si="34"/>
        <v>0</v>
      </c>
      <c r="G75" s="33">
        <f t="shared" si="34"/>
        <v>0</v>
      </c>
      <c r="H75" s="33">
        <f t="shared" si="34"/>
        <v>0</v>
      </c>
      <c r="I75" s="33">
        <f t="shared" si="34"/>
        <v>0</v>
      </c>
      <c r="J75" s="33">
        <f t="shared" si="34"/>
        <v>0</v>
      </c>
      <c r="K75" s="33">
        <f t="shared" si="34"/>
        <v>0</v>
      </c>
      <c r="L75" s="37" t="s">
        <v>95</v>
      </c>
      <c r="M75" s="34"/>
      <c r="N75" s="34"/>
      <c r="O75" s="34"/>
      <c r="P75" s="35"/>
      <c r="AL75" s="34"/>
      <c r="AM75" s="34"/>
      <c r="AN75" s="34"/>
      <c r="AO75" s="34"/>
      <c r="AP75" s="34"/>
      <c r="AQ75" s="34"/>
    </row>
    <row r="76" spans="1:43" s="36" customFormat="1" x14ac:dyDescent="0.2">
      <c r="A76" s="30" t="str">
        <f t="shared" si="31"/>
        <v>51101001</v>
      </c>
      <c r="B76" s="37">
        <v>1001</v>
      </c>
      <c r="C76" s="64" t="s">
        <v>113</v>
      </c>
      <c r="D76" s="33">
        <f t="shared" ref="D76:K76" si="35">SUM(D77:D93)</f>
        <v>3895</v>
      </c>
      <c r="E76" s="33">
        <f t="shared" si="35"/>
        <v>3895</v>
      </c>
      <c r="F76" s="33">
        <f t="shared" si="35"/>
        <v>0</v>
      </c>
      <c r="G76" s="33">
        <f t="shared" si="35"/>
        <v>0</v>
      </c>
      <c r="H76" s="33">
        <f t="shared" si="35"/>
        <v>0</v>
      </c>
      <c r="I76" s="33">
        <f t="shared" si="35"/>
        <v>0</v>
      </c>
      <c r="J76" s="33">
        <f t="shared" si="35"/>
        <v>0</v>
      </c>
      <c r="K76" s="33">
        <f t="shared" si="35"/>
        <v>0</v>
      </c>
      <c r="L76" s="37">
        <v>1001</v>
      </c>
      <c r="M76" s="34"/>
      <c r="N76" s="34"/>
      <c r="O76" s="34"/>
      <c r="P76" s="35"/>
      <c r="AL76" s="34"/>
      <c r="AM76" s="34"/>
      <c r="AN76" s="34"/>
      <c r="AO76" s="34"/>
      <c r="AP76" s="34"/>
      <c r="AQ76" s="34"/>
    </row>
    <row r="77" spans="1:43" x14ac:dyDescent="0.2">
      <c r="A77" s="39" t="str">
        <f t="shared" si="31"/>
        <v>5110100101</v>
      </c>
      <c r="B77" s="40">
        <v>100101</v>
      </c>
      <c r="C77" s="65" t="s">
        <v>114</v>
      </c>
      <c r="D77" s="42">
        <v>3715</v>
      </c>
      <c r="E77" s="42">
        <v>3715</v>
      </c>
      <c r="F77" s="42"/>
      <c r="G77" s="42"/>
      <c r="H77" s="42"/>
      <c r="I77" s="42"/>
      <c r="J77" s="42"/>
      <c r="K77" s="42"/>
      <c r="L77" s="40">
        <v>100101</v>
      </c>
      <c r="M77" s="34"/>
      <c r="N77" s="34"/>
      <c r="O77" s="34"/>
      <c r="P77" s="35"/>
      <c r="AL77" s="34"/>
      <c r="AM77" s="34"/>
      <c r="AN77" s="34"/>
      <c r="AO77" s="34"/>
      <c r="AP77" s="34"/>
      <c r="AQ77" s="34"/>
    </row>
    <row r="78" spans="1:43" hidden="1" x14ac:dyDescent="0.2">
      <c r="A78" s="39" t="str">
        <f t="shared" si="31"/>
        <v>5110100102</v>
      </c>
      <c r="B78" s="40">
        <v>100102</v>
      </c>
      <c r="C78" s="65" t="s">
        <v>115</v>
      </c>
      <c r="D78" s="42">
        <v>0</v>
      </c>
      <c r="E78" s="42">
        <v>0</v>
      </c>
      <c r="F78" s="42"/>
      <c r="G78" s="42"/>
      <c r="H78" s="42"/>
      <c r="I78" s="42"/>
      <c r="J78" s="42"/>
      <c r="K78" s="42"/>
      <c r="L78" s="40">
        <v>100102</v>
      </c>
      <c r="M78" s="34"/>
      <c r="N78" s="34"/>
      <c r="O78" s="34"/>
      <c r="P78" s="35"/>
      <c r="AL78" s="34"/>
      <c r="AM78" s="34"/>
      <c r="AN78" s="34"/>
      <c r="AO78" s="34"/>
      <c r="AP78" s="34"/>
      <c r="AQ78" s="34"/>
    </row>
    <row r="79" spans="1:43" hidden="1" x14ac:dyDescent="0.2">
      <c r="A79" s="39" t="str">
        <f t="shared" si="31"/>
        <v>5110100103</v>
      </c>
      <c r="B79" s="40">
        <v>100103</v>
      </c>
      <c r="C79" s="65" t="s">
        <v>116</v>
      </c>
      <c r="D79" s="42">
        <v>0</v>
      </c>
      <c r="E79" s="42">
        <v>0</v>
      </c>
      <c r="F79" s="42"/>
      <c r="G79" s="42"/>
      <c r="H79" s="42"/>
      <c r="I79" s="42"/>
      <c r="J79" s="42"/>
      <c r="K79" s="42"/>
      <c r="L79" s="40">
        <v>100103</v>
      </c>
      <c r="M79" s="34"/>
      <c r="N79" s="34"/>
      <c r="O79" s="34"/>
      <c r="P79" s="35"/>
      <c r="AL79" s="34"/>
      <c r="AM79" s="34"/>
      <c r="AN79" s="34"/>
      <c r="AO79" s="34"/>
      <c r="AP79" s="34"/>
      <c r="AQ79" s="34"/>
    </row>
    <row r="80" spans="1:43" hidden="1" x14ac:dyDescent="0.2">
      <c r="A80" s="39" t="str">
        <f t="shared" si="31"/>
        <v>5110100104</v>
      </c>
      <c r="B80" s="40">
        <v>100104</v>
      </c>
      <c r="C80" s="65" t="s">
        <v>117</v>
      </c>
      <c r="D80" s="42">
        <v>0</v>
      </c>
      <c r="E80" s="42">
        <v>0</v>
      </c>
      <c r="F80" s="42"/>
      <c r="G80" s="42"/>
      <c r="H80" s="42"/>
      <c r="I80" s="42"/>
      <c r="J80" s="42"/>
      <c r="K80" s="42"/>
      <c r="L80" s="40">
        <v>100104</v>
      </c>
      <c r="M80" s="34"/>
      <c r="N80" s="34"/>
      <c r="O80" s="34"/>
      <c r="P80" s="35"/>
      <c r="AL80" s="34"/>
      <c r="AM80" s="34"/>
      <c r="AN80" s="34"/>
      <c r="AO80" s="34"/>
      <c r="AP80" s="34"/>
      <c r="AQ80" s="34"/>
    </row>
    <row r="81" spans="1:43" hidden="1" x14ac:dyDescent="0.2">
      <c r="A81" s="39" t="str">
        <f t="shared" si="31"/>
        <v>5110100105</v>
      </c>
      <c r="B81" s="40" t="s">
        <v>118</v>
      </c>
      <c r="C81" s="65" t="s">
        <v>119</v>
      </c>
      <c r="D81" s="42">
        <v>0</v>
      </c>
      <c r="E81" s="42">
        <v>0</v>
      </c>
      <c r="F81" s="42"/>
      <c r="G81" s="42"/>
      <c r="H81" s="42"/>
      <c r="I81" s="42"/>
      <c r="J81" s="42"/>
      <c r="K81" s="42"/>
      <c r="L81" s="40" t="s">
        <v>118</v>
      </c>
      <c r="M81" s="34"/>
      <c r="N81" s="34"/>
      <c r="O81" s="34"/>
      <c r="P81" s="35"/>
      <c r="AL81" s="34"/>
      <c r="AM81" s="34"/>
      <c r="AN81" s="34"/>
      <c r="AO81" s="34"/>
      <c r="AP81" s="34"/>
      <c r="AQ81" s="34"/>
    </row>
    <row r="82" spans="1:43" hidden="1" x14ac:dyDescent="0.2">
      <c r="A82" s="39" t="str">
        <f t="shared" si="31"/>
        <v>5110100106</v>
      </c>
      <c r="B82" s="40" t="s">
        <v>120</v>
      </c>
      <c r="C82" s="65" t="s">
        <v>121</v>
      </c>
      <c r="D82" s="42">
        <v>0</v>
      </c>
      <c r="E82" s="42">
        <v>0</v>
      </c>
      <c r="F82" s="42"/>
      <c r="G82" s="42"/>
      <c r="H82" s="42"/>
      <c r="I82" s="42"/>
      <c r="J82" s="42"/>
      <c r="K82" s="42"/>
      <c r="L82" s="40" t="s">
        <v>120</v>
      </c>
      <c r="M82" s="34"/>
      <c r="N82" s="34"/>
      <c r="O82" s="34"/>
      <c r="P82" s="35"/>
      <c r="AL82" s="34"/>
      <c r="AM82" s="34"/>
      <c r="AN82" s="34"/>
      <c r="AO82" s="34"/>
      <c r="AP82" s="34"/>
      <c r="AQ82" s="34"/>
    </row>
    <row r="83" spans="1:43" hidden="1" x14ac:dyDescent="0.2">
      <c r="A83" s="39" t="str">
        <f t="shared" si="31"/>
        <v>5110100107</v>
      </c>
      <c r="B83" s="40">
        <v>100107</v>
      </c>
      <c r="C83" s="65" t="s">
        <v>122</v>
      </c>
      <c r="D83" s="42">
        <v>0</v>
      </c>
      <c r="E83" s="42">
        <v>0</v>
      </c>
      <c r="F83" s="42"/>
      <c r="G83" s="42"/>
      <c r="H83" s="42"/>
      <c r="I83" s="42"/>
      <c r="J83" s="42"/>
      <c r="K83" s="42"/>
      <c r="L83" s="40">
        <v>100107</v>
      </c>
      <c r="M83" s="34"/>
      <c r="N83" s="34"/>
      <c r="O83" s="34"/>
      <c r="P83" s="35"/>
      <c r="AL83" s="34"/>
      <c r="AM83" s="34"/>
      <c r="AN83" s="34"/>
      <c r="AO83" s="34"/>
      <c r="AP83" s="34"/>
      <c r="AQ83" s="34"/>
    </row>
    <row r="84" spans="1:43" hidden="1" x14ac:dyDescent="0.2">
      <c r="A84" s="39" t="str">
        <f t="shared" si="31"/>
        <v>5110100108</v>
      </c>
      <c r="B84" s="40">
        <v>100108</v>
      </c>
      <c r="C84" s="65" t="s">
        <v>123</v>
      </c>
      <c r="D84" s="42">
        <v>0</v>
      </c>
      <c r="E84" s="42">
        <v>0</v>
      </c>
      <c r="F84" s="42"/>
      <c r="G84" s="42"/>
      <c r="H84" s="42"/>
      <c r="I84" s="42"/>
      <c r="J84" s="42"/>
      <c r="K84" s="42"/>
      <c r="L84" s="40">
        <v>100108</v>
      </c>
      <c r="M84" s="34"/>
      <c r="N84" s="34"/>
      <c r="O84" s="34"/>
      <c r="P84" s="35"/>
      <c r="AL84" s="34"/>
      <c r="AM84" s="34"/>
      <c r="AN84" s="34"/>
      <c r="AO84" s="34"/>
      <c r="AP84" s="34"/>
      <c r="AQ84" s="34"/>
    </row>
    <row r="85" spans="1:43" hidden="1" x14ac:dyDescent="0.2">
      <c r="A85" s="39" t="str">
        <f t="shared" si="31"/>
        <v>5110100109</v>
      </c>
      <c r="B85" s="40" t="s">
        <v>124</v>
      </c>
      <c r="C85" s="65" t="s">
        <v>125</v>
      </c>
      <c r="D85" s="42">
        <v>0</v>
      </c>
      <c r="E85" s="42">
        <v>0</v>
      </c>
      <c r="F85" s="42"/>
      <c r="G85" s="42"/>
      <c r="H85" s="42"/>
      <c r="I85" s="42"/>
      <c r="J85" s="42"/>
      <c r="K85" s="42"/>
      <c r="L85" s="40" t="s">
        <v>124</v>
      </c>
      <c r="M85" s="34"/>
      <c r="N85" s="34"/>
      <c r="O85" s="34"/>
      <c r="P85" s="35"/>
      <c r="AL85" s="34"/>
      <c r="AM85" s="34"/>
      <c r="AN85" s="34"/>
      <c r="AO85" s="34"/>
      <c r="AP85" s="34"/>
      <c r="AQ85" s="34"/>
    </row>
    <row r="86" spans="1:43" hidden="1" x14ac:dyDescent="0.2">
      <c r="A86" s="39" t="str">
        <f t="shared" si="31"/>
        <v>5110100110</v>
      </c>
      <c r="B86" s="40" t="s">
        <v>126</v>
      </c>
      <c r="C86" s="65" t="s">
        <v>127</v>
      </c>
      <c r="D86" s="42">
        <v>0</v>
      </c>
      <c r="E86" s="42">
        <v>0</v>
      </c>
      <c r="F86" s="42"/>
      <c r="G86" s="42"/>
      <c r="H86" s="42"/>
      <c r="I86" s="42"/>
      <c r="J86" s="42"/>
      <c r="K86" s="42"/>
      <c r="L86" s="40" t="s">
        <v>126</v>
      </c>
      <c r="M86" s="34"/>
      <c r="N86" s="34"/>
      <c r="O86" s="34"/>
      <c r="P86" s="35"/>
      <c r="AL86" s="34"/>
      <c r="AM86" s="34"/>
      <c r="AN86" s="34"/>
      <c r="AO86" s="34"/>
      <c r="AP86" s="34"/>
      <c r="AQ86" s="34"/>
    </row>
    <row r="87" spans="1:43" hidden="1" x14ac:dyDescent="0.2">
      <c r="A87" s="39" t="str">
        <f t="shared" si="31"/>
        <v>5110100111</v>
      </c>
      <c r="B87" s="40" t="s">
        <v>128</v>
      </c>
      <c r="C87" s="65" t="s">
        <v>129</v>
      </c>
      <c r="D87" s="42">
        <v>0</v>
      </c>
      <c r="E87" s="42">
        <v>0</v>
      </c>
      <c r="F87" s="42"/>
      <c r="G87" s="42"/>
      <c r="H87" s="42"/>
      <c r="I87" s="42"/>
      <c r="J87" s="42"/>
      <c r="K87" s="42"/>
      <c r="L87" s="40" t="s">
        <v>128</v>
      </c>
      <c r="M87" s="34"/>
      <c r="N87" s="34"/>
      <c r="O87" s="34"/>
      <c r="P87" s="35"/>
      <c r="AL87" s="34"/>
      <c r="AM87" s="34"/>
      <c r="AN87" s="34"/>
      <c r="AO87" s="34"/>
      <c r="AP87" s="34"/>
      <c r="AQ87" s="34"/>
    </row>
    <row r="88" spans="1:43" ht="11.25" customHeight="1" x14ac:dyDescent="0.2">
      <c r="A88" s="39" t="str">
        <f t="shared" si="31"/>
        <v>5110100112</v>
      </c>
      <c r="B88" s="40" t="s">
        <v>130</v>
      </c>
      <c r="C88" s="65" t="s">
        <v>131</v>
      </c>
      <c r="D88" s="42">
        <v>0</v>
      </c>
      <c r="E88" s="42">
        <v>0</v>
      </c>
      <c r="F88" s="42"/>
      <c r="G88" s="42"/>
      <c r="H88" s="42"/>
      <c r="I88" s="42"/>
      <c r="J88" s="42"/>
      <c r="K88" s="42"/>
      <c r="L88" s="40" t="s">
        <v>130</v>
      </c>
      <c r="M88" s="34"/>
      <c r="N88" s="34"/>
      <c r="O88" s="34"/>
      <c r="P88" s="35"/>
      <c r="AL88" s="34"/>
      <c r="AM88" s="34"/>
      <c r="AN88" s="34"/>
      <c r="AO88" s="34"/>
      <c r="AP88" s="34"/>
      <c r="AQ88" s="34"/>
    </row>
    <row r="89" spans="1:43" x14ac:dyDescent="0.2">
      <c r="A89" s="39" t="str">
        <f t="shared" si="31"/>
        <v>5110100113</v>
      </c>
      <c r="B89" s="40">
        <v>100113</v>
      </c>
      <c r="C89" s="65" t="s">
        <v>132</v>
      </c>
      <c r="D89" s="42">
        <v>30</v>
      </c>
      <c r="E89" s="42">
        <v>30</v>
      </c>
      <c r="F89" s="42"/>
      <c r="G89" s="42"/>
      <c r="H89" s="42"/>
      <c r="I89" s="42"/>
      <c r="J89" s="42"/>
      <c r="K89" s="42"/>
      <c r="L89" s="40">
        <v>100113</v>
      </c>
      <c r="M89" s="34"/>
      <c r="N89" s="34"/>
      <c r="O89" s="34"/>
      <c r="P89" s="35"/>
      <c r="AL89" s="34"/>
      <c r="AM89" s="34"/>
      <c r="AN89" s="34"/>
      <c r="AO89" s="34"/>
      <c r="AP89" s="34"/>
      <c r="AQ89" s="34"/>
    </row>
    <row r="90" spans="1:43" hidden="1" x14ac:dyDescent="0.2">
      <c r="A90" s="39" t="str">
        <f t="shared" si="31"/>
        <v>5110100114</v>
      </c>
      <c r="B90" s="40" t="s">
        <v>133</v>
      </c>
      <c r="C90" s="65" t="s">
        <v>134</v>
      </c>
      <c r="D90" s="42">
        <v>0</v>
      </c>
      <c r="E90" s="42">
        <v>0</v>
      </c>
      <c r="F90" s="42"/>
      <c r="G90" s="42"/>
      <c r="H90" s="42"/>
      <c r="I90" s="42"/>
      <c r="J90" s="42"/>
      <c r="K90" s="42"/>
      <c r="L90" s="40" t="s">
        <v>133</v>
      </c>
      <c r="M90" s="34"/>
      <c r="N90" s="34"/>
      <c r="O90" s="34"/>
      <c r="P90" s="35"/>
      <c r="AL90" s="34"/>
      <c r="AM90" s="34"/>
      <c r="AN90" s="34"/>
      <c r="AO90" s="34"/>
      <c r="AP90" s="34"/>
      <c r="AQ90" s="34"/>
    </row>
    <row r="91" spans="1:43" hidden="1" x14ac:dyDescent="0.2">
      <c r="A91" s="39" t="str">
        <f t="shared" si="31"/>
        <v>5110100115</v>
      </c>
      <c r="B91" s="40" t="s">
        <v>135</v>
      </c>
      <c r="C91" s="65" t="s">
        <v>136</v>
      </c>
      <c r="D91" s="42">
        <v>0</v>
      </c>
      <c r="E91" s="42">
        <v>0</v>
      </c>
      <c r="F91" s="42"/>
      <c r="G91" s="42"/>
      <c r="H91" s="42"/>
      <c r="I91" s="42"/>
      <c r="J91" s="42"/>
      <c r="K91" s="42"/>
      <c r="L91" s="40" t="s">
        <v>135</v>
      </c>
      <c r="M91" s="34"/>
      <c r="N91" s="34"/>
      <c r="O91" s="34"/>
      <c r="P91" s="35"/>
      <c r="AL91" s="34"/>
      <c r="AM91" s="34"/>
      <c r="AN91" s="34"/>
      <c r="AO91" s="34"/>
      <c r="AP91" s="34"/>
      <c r="AQ91" s="34"/>
    </row>
    <row r="92" spans="1:43" hidden="1" x14ac:dyDescent="0.2">
      <c r="A92" s="39" t="str">
        <f t="shared" si="31"/>
        <v>5110100116</v>
      </c>
      <c r="B92" s="40" t="s">
        <v>137</v>
      </c>
      <c r="C92" s="65" t="s">
        <v>138</v>
      </c>
      <c r="D92" s="42">
        <v>0</v>
      </c>
      <c r="E92" s="42">
        <v>0</v>
      </c>
      <c r="F92" s="42"/>
      <c r="G92" s="42"/>
      <c r="H92" s="42"/>
      <c r="I92" s="42"/>
      <c r="J92" s="42"/>
      <c r="K92" s="42"/>
      <c r="L92" s="40" t="s">
        <v>137</v>
      </c>
      <c r="M92" s="34"/>
      <c r="N92" s="34"/>
      <c r="O92" s="34"/>
      <c r="P92" s="35"/>
      <c r="AL92" s="34"/>
      <c r="AM92" s="34"/>
      <c r="AN92" s="34"/>
      <c r="AO92" s="34"/>
      <c r="AP92" s="34"/>
      <c r="AQ92" s="34"/>
    </row>
    <row r="93" spans="1:43" x14ac:dyDescent="0.2">
      <c r="A93" s="39" t="str">
        <f t="shared" si="31"/>
        <v>5110100130</v>
      </c>
      <c r="B93" s="40">
        <v>100130</v>
      </c>
      <c r="C93" s="65" t="s">
        <v>139</v>
      </c>
      <c r="D93" s="42">
        <v>150</v>
      </c>
      <c r="E93" s="42">
        <v>150</v>
      </c>
      <c r="F93" s="42"/>
      <c r="G93" s="42"/>
      <c r="H93" s="42"/>
      <c r="I93" s="42"/>
      <c r="J93" s="42"/>
      <c r="K93" s="42"/>
      <c r="L93" s="40">
        <v>100130</v>
      </c>
      <c r="M93" s="34"/>
      <c r="N93" s="34"/>
      <c r="O93" s="34"/>
      <c r="P93" s="35"/>
      <c r="AL93" s="34"/>
      <c r="AM93" s="34"/>
      <c r="AN93" s="34"/>
      <c r="AO93" s="34"/>
      <c r="AP93" s="34"/>
      <c r="AQ93" s="34"/>
    </row>
    <row r="94" spans="1:43" s="36" customFormat="1" x14ac:dyDescent="0.2">
      <c r="A94" s="30" t="str">
        <f t="shared" si="31"/>
        <v>51101002</v>
      </c>
      <c r="B94" s="37" t="s">
        <v>140</v>
      </c>
      <c r="C94" s="64" t="s">
        <v>141</v>
      </c>
      <c r="D94" s="33">
        <f>D95</f>
        <v>16</v>
      </c>
      <c r="E94" s="33">
        <f>E95</f>
        <v>16</v>
      </c>
      <c r="F94" s="33"/>
      <c r="G94" s="33"/>
      <c r="H94" s="33"/>
      <c r="I94" s="33"/>
      <c r="J94" s="33"/>
      <c r="K94" s="33"/>
      <c r="L94" s="37" t="s">
        <v>140</v>
      </c>
      <c r="M94" s="34"/>
      <c r="N94" s="34"/>
      <c r="O94" s="34"/>
      <c r="P94" s="35"/>
      <c r="AL94" s="34"/>
      <c r="AM94" s="34"/>
      <c r="AN94" s="34"/>
      <c r="AO94" s="34"/>
      <c r="AP94" s="34"/>
      <c r="AQ94" s="34"/>
    </row>
    <row r="95" spans="1:43" ht="22.5" x14ac:dyDescent="0.2">
      <c r="A95" s="39" t="str">
        <f t="shared" si="31"/>
        <v>5110100204</v>
      </c>
      <c r="B95" s="40" t="s">
        <v>142</v>
      </c>
      <c r="C95" s="65" t="s">
        <v>143</v>
      </c>
      <c r="D95" s="42">
        <v>16</v>
      </c>
      <c r="E95" s="42">
        <v>16</v>
      </c>
      <c r="F95" s="42"/>
      <c r="G95" s="42"/>
      <c r="H95" s="42"/>
      <c r="I95" s="42"/>
      <c r="J95" s="42"/>
      <c r="K95" s="42"/>
      <c r="L95" s="40" t="s">
        <v>142</v>
      </c>
      <c r="M95" s="34"/>
      <c r="N95" s="34"/>
      <c r="O95" s="34"/>
      <c r="P95" s="35"/>
      <c r="AL95" s="34"/>
      <c r="AM95" s="34"/>
      <c r="AN95" s="34"/>
      <c r="AO95" s="34"/>
      <c r="AP95" s="34"/>
      <c r="AQ95" s="34"/>
    </row>
    <row r="96" spans="1:43" s="36" customFormat="1" x14ac:dyDescent="0.2">
      <c r="A96" s="30" t="str">
        <f t="shared" si="31"/>
        <v>51101003</v>
      </c>
      <c r="B96" s="37">
        <v>1003</v>
      </c>
      <c r="C96" s="64" t="s">
        <v>144</v>
      </c>
      <c r="D96" s="33">
        <f>SUM(D97:D102)</f>
        <v>1098</v>
      </c>
      <c r="E96" s="33">
        <f>SUM(E97:E102)</f>
        <v>1098</v>
      </c>
      <c r="F96" s="33"/>
      <c r="G96" s="33"/>
      <c r="H96" s="33"/>
      <c r="I96" s="33"/>
      <c r="J96" s="33"/>
      <c r="K96" s="33"/>
      <c r="L96" s="37">
        <v>1003</v>
      </c>
      <c r="M96" s="34"/>
      <c r="N96" s="34"/>
      <c r="O96" s="34"/>
      <c r="P96" s="35"/>
      <c r="AL96" s="34"/>
      <c r="AM96" s="34"/>
      <c r="AN96" s="34"/>
      <c r="AO96" s="34"/>
      <c r="AP96" s="34"/>
      <c r="AQ96" s="34"/>
    </row>
    <row r="97" spans="1:43" ht="12" customHeight="1" x14ac:dyDescent="0.2">
      <c r="A97" s="39" t="str">
        <f t="shared" si="31"/>
        <v>5110100301</v>
      </c>
      <c r="B97" s="40">
        <v>100301</v>
      </c>
      <c r="C97" s="47" t="s">
        <v>145</v>
      </c>
      <c r="D97" s="42">
        <v>650</v>
      </c>
      <c r="E97" s="42">
        <v>650</v>
      </c>
      <c r="F97" s="42"/>
      <c r="G97" s="42"/>
      <c r="H97" s="42"/>
      <c r="I97" s="42"/>
      <c r="J97" s="42"/>
      <c r="K97" s="42"/>
      <c r="L97" s="40">
        <v>100301</v>
      </c>
      <c r="M97" s="34"/>
      <c r="N97" s="34"/>
      <c r="O97" s="34"/>
      <c r="P97" s="35"/>
      <c r="AL97" s="34"/>
      <c r="AM97" s="34"/>
      <c r="AN97" s="34"/>
      <c r="AO97" s="34"/>
      <c r="AP97" s="34"/>
      <c r="AQ97" s="34"/>
    </row>
    <row r="98" spans="1:43" ht="12.75" customHeight="1" x14ac:dyDescent="0.2">
      <c r="A98" s="39" t="str">
        <f t="shared" si="31"/>
        <v>5110100302</v>
      </c>
      <c r="B98" s="40">
        <v>100302</v>
      </c>
      <c r="C98" s="47" t="s">
        <v>146</v>
      </c>
      <c r="D98" s="42">
        <v>33</v>
      </c>
      <c r="E98" s="42">
        <v>33</v>
      </c>
      <c r="F98" s="42"/>
      <c r="G98" s="42"/>
      <c r="H98" s="42"/>
      <c r="I98" s="42"/>
      <c r="J98" s="42"/>
      <c r="K98" s="42"/>
      <c r="L98" s="40">
        <v>100302</v>
      </c>
      <c r="M98" s="34"/>
      <c r="N98" s="34"/>
      <c r="O98" s="34"/>
      <c r="P98" s="35"/>
      <c r="AL98" s="34"/>
      <c r="AM98" s="34"/>
      <c r="AN98" s="34"/>
      <c r="AO98" s="34"/>
      <c r="AP98" s="34"/>
      <c r="AQ98" s="34"/>
    </row>
    <row r="99" spans="1:43" ht="12" customHeight="1" x14ac:dyDescent="0.2">
      <c r="A99" s="39" t="str">
        <f t="shared" si="31"/>
        <v>5110100303</v>
      </c>
      <c r="B99" s="40">
        <v>100303</v>
      </c>
      <c r="C99" s="47" t="s">
        <v>147</v>
      </c>
      <c r="D99" s="42">
        <v>220</v>
      </c>
      <c r="E99" s="42">
        <v>220</v>
      </c>
      <c r="F99" s="42"/>
      <c r="G99" s="42"/>
      <c r="H99" s="42"/>
      <c r="I99" s="42"/>
      <c r="J99" s="42"/>
      <c r="K99" s="42"/>
      <c r="L99" s="40">
        <v>100303</v>
      </c>
      <c r="M99" s="34"/>
      <c r="N99" s="34"/>
      <c r="O99" s="34"/>
      <c r="P99" s="35"/>
      <c r="AL99" s="34"/>
      <c r="AM99" s="34"/>
      <c r="AN99" s="34"/>
      <c r="AO99" s="34"/>
      <c r="AP99" s="34"/>
      <c r="AQ99" s="34"/>
    </row>
    <row r="100" spans="1:43" ht="21.75" customHeight="1" x14ac:dyDescent="0.2">
      <c r="A100" s="39" t="str">
        <f t="shared" si="31"/>
        <v>5110100304</v>
      </c>
      <c r="B100" s="40">
        <v>100304</v>
      </c>
      <c r="C100" s="47" t="s">
        <v>148</v>
      </c>
      <c r="D100" s="42">
        <v>20</v>
      </c>
      <c r="E100" s="42">
        <v>20</v>
      </c>
      <c r="F100" s="42"/>
      <c r="G100" s="42"/>
      <c r="H100" s="42"/>
      <c r="I100" s="42"/>
      <c r="J100" s="42"/>
      <c r="K100" s="42"/>
      <c r="L100" s="40">
        <v>100304</v>
      </c>
      <c r="M100" s="34"/>
      <c r="N100" s="34"/>
      <c r="O100" s="34"/>
      <c r="P100" s="35"/>
      <c r="AL100" s="34"/>
      <c r="AM100" s="34"/>
      <c r="AN100" s="34"/>
      <c r="AO100" s="34"/>
      <c r="AP100" s="34"/>
      <c r="AQ100" s="34"/>
    </row>
    <row r="101" spans="1:43" ht="12" customHeight="1" x14ac:dyDescent="0.2">
      <c r="A101" s="39" t="str">
        <f t="shared" si="31"/>
        <v>5110100306</v>
      </c>
      <c r="B101" s="40" t="s">
        <v>149</v>
      </c>
      <c r="C101" s="47" t="s">
        <v>150</v>
      </c>
      <c r="D101" s="42">
        <v>175</v>
      </c>
      <c r="E101" s="42">
        <v>175</v>
      </c>
      <c r="F101" s="42"/>
      <c r="G101" s="42"/>
      <c r="H101" s="42"/>
      <c r="I101" s="42"/>
      <c r="J101" s="42"/>
      <c r="K101" s="42"/>
      <c r="L101" s="40" t="s">
        <v>149</v>
      </c>
      <c r="M101" s="34"/>
      <c r="N101" s="34"/>
      <c r="O101" s="34"/>
      <c r="P101" s="35"/>
      <c r="AL101" s="34"/>
      <c r="AM101" s="34"/>
      <c r="AN101" s="34"/>
      <c r="AO101" s="34"/>
      <c r="AP101" s="34"/>
      <c r="AQ101" s="34"/>
    </row>
    <row r="102" spans="1:43" ht="22.5" hidden="1" customHeight="1" x14ac:dyDescent="0.2">
      <c r="A102" s="39" t="str">
        <f t="shared" si="31"/>
        <v>5110100307</v>
      </c>
      <c r="B102" s="40" t="s">
        <v>151</v>
      </c>
      <c r="C102" s="47" t="s">
        <v>152</v>
      </c>
      <c r="D102" s="42">
        <v>0</v>
      </c>
      <c r="E102" s="42">
        <v>0</v>
      </c>
      <c r="F102" s="42"/>
      <c r="G102" s="42"/>
      <c r="H102" s="42"/>
      <c r="I102" s="42"/>
      <c r="J102" s="42"/>
      <c r="K102" s="42"/>
      <c r="L102" s="40" t="s">
        <v>151</v>
      </c>
      <c r="M102" s="34"/>
      <c r="N102" s="34"/>
      <c r="O102" s="34"/>
      <c r="P102" s="35"/>
      <c r="AL102" s="34"/>
      <c r="AM102" s="34"/>
      <c r="AN102" s="34"/>
      <c r="AO102" s="34"/>
      <c r="AP102" s="34"/>
      <c r="AQ102" s="34"/>
    </row>
    <row r="103" spans="1:43" s="36" customFormat="1" x14ac:dyDescent="0.2">
      <c r="A103" s="30" t="str">
        <f t="shared" si="31"/>
        <v>511020</v>
      </c>
      <c r="B103" s="37" t="s">
        <v>97</v>
      </c>
      <c r="C103" s="38" t="s">
        <v>98</v>
      </c>
      <c r="D103" s="33">
        <f>D104+D115+D116+D118+SUM(D121:D127)</f>
        <v>7751</v>
      </c>
      <c r="E103" s="33">
        <f>E104+E115+E116+E118+SUM(E121:E127)</f>
        <v>7751</v>
      </c>
      <c r="F103" s="33"/>
      <c r="G103" s="33"/>
      <c r="H103" s="33"/>
      <c r="I103" s="33"/>
      <c r="J103" s="33"/>
      <c r="K103" s="33"/>
      <c r="L103" s="37" t="s">
        <v>97</v>
      </c>
      <c r="M103" s="34"/>
      <c r="N103" s="34"/>
      <c r="O103" s="34"/>
      <c r="P103" s="35"/>
      <c r="AL103" s="34"/>
      <c r="AM103" s="34"/>
      <c r="AN103" s="34"/>
      <c r="AO103" s="34"/>
      <c r="AP103" s="34"/>
      <c r="AQ103" s="34"/>
    </row>
    <row r="104" spans="1:43" s="36" customFormat="1" x14ac:dyDescent="0.2">
      <c r="A104" s="30" t="str">
        <f t="shared" si="31"/>
        <v>51102001</v>
      </c>
      <c r="B104" s="37">
        <v>2001</v>
      </c>
      <c r="C104" s="32" t="s">
        <v>153</v>
      </c>
      <c r="D104" s="33">
        <f>SUM(D105:D114)</f>
        <v>6121</v>
      </c>
      <c r="E104" s="33">
        <f>SUM(E105:E114)</f>
        <v>6121</v>
      </c>
      <c r="F104" s="33"/>
      <c r="G104" s="33"/>
      <c r="H104" s="33"/>
      <c r="I104" s="33"/>
      <c r="J104" s="33"/>
      <c r="K104" s="33"/>
      <c r="L104" s="37">
        <v>2001</v>
      </c>
      <c r="M104" s="34"/>
      <c r="N104" s="34"/>
      <c r="O104" s="34"/>
      <c r="P104" s="35"/>
      <c r="AL104" s="34"/>
      <c r="AM104" s="34"/>
      <c r="AN104" s="34"/>
      <c r="AO104" s="34"/>
      <c r="AP104" s="34"/>
      <c r="AQ104" s="34"/>
    </row>
    <row r="105" spans="1:43" s="36" customFormat="1" x14ac:dyDescent="0.2">
      <c r="A105" s="39" t="str">
        <f t="shared" ref="A105:A132" si="36">CONCATENATE("5110",B105)</f>
        <v>5110200101</v>
      </c>
      <c r="B105" s="40" t="s">
        <v>154</v>
      </c>
      <c r="C105" s="47" t="s">
        <v>155</v>
      </c>
      <c r="D105" s="42">
        <v>30</v>
      </c>
      <c r="E105" s="42">
        <v>30</v>
      </c>
      <c r="F105" s="42"/>
      <c r="G105" s="42"/>
      <c r="H105" s="42"/>
      <c r="I105" s="42"/>
      <c r="J105" s="42"/>
      <c r="K105" s="42"/>
      <c r="L105" s="40" t="s">
        <v>154</v>
      </c>
      <c r="M105" s="34"/>
      <c r="N105" s="34"/>
      <c r="O105" s="34"/>
      <c r="P105" s="35"/>
      <c r="AL105" s="34"/>
      <c r="AM105" s="34"/>
      <c r="AN105" s="34"/>
      <c r="AO105" s="34"/>
      <c r="AP105" s="34"/>
      <c r="AQ105" s="34"/>
    </row>
    <row r="106" spans="1:43" s="36" customFormat="1" x14ac:dyDescent="0.2">
      <c r="A106" s="39" t="str">
        <f t="shared" si="36"/>
        <v>5110200102</v>
      </c>
      <c r="B106" s="40" t="s">
        <v>156</v>
      </c>
      <c r="C106" s="47" t="s">
        <v>157</v>
      </c>
      <c r="D106" s="42">
        <v>10</v>
      </c>
      <c r="E106" s="42">
        <v>10</v>
      </c>
      <c r="F106" s="42"/>
      <c r="G106" s="42"/>
      <c r="H106" s="42"/>
      <c r="I106" s="42"/>
      <c r="J106" s="42"/>
      <c r="K106" s="42"/>
      <c r="L106" s="40" t="s">
        <v>156</v>
      </c>
      <c r="M106" s="34"/>
      <c r="N106" s="34"/>
      <c r="O106" s="34"/>
      <c r="P106" s="35"/>
      <c r="AL106" s="34"/>
      <c r="AM106" s="34"/>
      <c r="AN106" s="34"/>
      <c r="AO106" s="34"/>
      <c r="AP106" s="34"/>
      <c r="AQ106" s="34"/>
    </row>
    <row r="107" spans="1:43" s="36" customFormat="1" x14ac:dyDescent="0.2">
      <c r="A107" s="39" t="str">
        <f t="shared" si="36"/>
        <v>5110200103</v>
      </c>
      <c r="B107" s="40" t="s">
        <v>158</v>
      </c>
      <c r="C107" s="47" t="s">
        <v>159</v>
      </c>
      <c r="D107" s="42">
        <v>150</v>
      </c>
      <c r="E107" s="42">
        <v>150</v>
      </c>
      <c r="F107" s="42"/>
      <c r="G107" s="42"/>
      <c r="H107" s="42"/>
      <c r="I107" s="42"/>
      <c r="J107" s="42"/>
      <c r="K107" s="42"/>
      <c r="L107" s="40" t="s">
        <v>158</v>
      </c>
      <c r="M107" s="34"/>
      <c r="N107" s="34"/>
      <c r="O107" s="34"/>
      <c r="P107" s="35"/>
      <c r="AL107" s="34"/>
      <c r="AM107" s="34"/>
      <c r="AN107" s="34"/>
      <c r="AO107" s="34"/>
      <c r="AP107" s="34"/>
      <c r="AQ107" s="34"/>
    </row>
    <row r="108" spans="1:43" s="36" customFormat="1" x14ac:dyDescent="0.2">
      <c r="A108" s="39" t="str">
        <f t="shared" si="36"/>
        <v>5110200104</v>
      </c>
      <c r="B108" s="40" t="s">
        <v>160</v>
      </c>
      <c r="C108" s="47" t="s">
        <v>161</v>
      </c>
      <c r="D108" s="42">
        <v>50</v>
      </c>
      <c r="E108" s="42">
        <v>50</v>
      </c>
      <c r="F108" s="42"/>
      <c r="G108" s="42"/>
      <c r="H108" s="42"/>
      <c r="I108" s="42"/>
      <c r="J108" s="42"/>
      <c r="K108" s="42"/>
      <c r="L108" s="40" t="s">
        <v>160</v>
      </c>
      <c r="M108" s="34"/>
      <c r="N108" s="34"/>
      <c r="O108" s="34"/>
      <c r="P108" s="35"/>
      <c r="AL108" s="34"/>
      <c r="AM108" s="34"/>
      <c r="AN108" s="34"/>
      <c r="AO108" s="34"/>
      <c r="AP108" s="34"/>
      <c r="AQ108" s="34"/>
    </row>
    <row r="109" spans="1:43" s="36" customFormat="1" x14ac:dyDescent="0.2">
      <c r="A109" s="39" t="str">
        <f t="shared" si="36"/>
        <v>5110200105</v>
      </c>
      <c r="B109" s="40" t="s">
        <v>162</v>
      </c>
      <c r="C109" s="47" t="s">
        <v>163</v>
      </c>
      <c r="D109" s="42">
        <v>60</v>
      </c>
      <c r="E109" s="42">
        <v>60</v>
      </c>
      <c r="F109" s="42"/>
      <c r="G109" s="42"/>
      <c r="H109" s="42"/>
      <c r="I109" s="42"/>
      <c r="J109" s="42"/>
      <c r="K109" s="42"/>
      <c r="L109" s="40" t="s">
        <v>162</v>
      </c>
      <c r="M109" s="34"/>
      <c r="N109" s="34"/>
      <c r="O109" s="34"/>
      <c r="P109" s="35"/>
      <c r="AL109" s="34"/>
      <c r="AM109" s="34"/>
      <c r="AN109" s="34"/>
      <c r="AO109" s="34"/>
      <c r="AP109" s="34"/>
      <c r="AQ109" s="34"/>
    </row>
    <row r="110" spans="1:43" s="36" customFormat="1" x14ac:dyDescent="0.2">
      <c r="A110" s="39" t="str">
        <f t="shared" si="36"/>
        <v>5110200106</v>
      </c>
      <c r="B110" s="40" t="s">
        <v>164</v>
      </c>
      <c r="C110" s="47" t="s">
        <v>165</v>
      </c>
      <c r="D110" s="42">
        <v>25</v>
      </c>
      <c r="E110" s="42">
        <v>25</v>
      </c>
      <c r="F110" s="42"/>
      <c r="G110" s="42"/>
      <c r="H110" s="42"/>
      <c r="I110" s="42"/>
      <c r="J110" s="42"/>
      <c r="K110" s="42"/>
      <c r="L110" s="40" t="s">
        <v>164</v>
      </c>
      <c r="M110" s="34"/>
      <c r="N110" s="34"/>
      <c r="O110" s="34"/>
      <c r="P110" s="35"/>
      <c r="AL110" s="34"/>
      <c r="AM110" s="34"/>
      <c r="AN110" s="34"/>
      <c r="AO110" s="34"/>
      <c r="AP110" s="34"/>
      <c r="AQ110" s="34"/>
    </row>
    <row r="111" spans="1:43" s="36" customFormat="1" hidden="1" x14ac:dyDescent="0.2">
      <c r="A111" s="39" t="str">
        <f t="shared" si="36"/>
        <v>5110200107</v>
      </c>
      <c r="B111" s="40" t="s">
        <v>166</v>
      </c>
      <c r="C111" s="47" t="s">
        <v>167</v>
      </c>
      <c r="D111" s="42">
        <v>0</v>
      </c>
      <c r="E111" s="42">
        <v>0</v>
      </c>
      <c r="F111" s="42"/>
      <c r="G111" s="42"/>
      <c r="H111" s="42"/>
      <c r="I111" s="42"/>
      <c r="J111" s="42"/>
      <c r="K111" s="42"/>
      <c r="L111" s="40" t="s">
        <v>166</v>
      </c>
      <c r="M111" s="34"/>
      <c r="N111" s="34"/>
      <c r="O111" s="34"/>
      <c r="P111" s="35"/>
      <c r="AL111" s="34"/>
      <c r="AM111" s="34"/>
      <c r="AN111" s="34"/>
      <c r="AO111" s="34"/>
      <c r="AP111" s="34"/>
      <c r="AQ111" s="34"/>
    </row>
    <row r="112" spans="1:43" s="36" customFormat="1" x14ac:dyDescent="0.2">
      <c r="A112" s="39" t="str">
        <f t="shared" si="36"/>
        <v>5110200108</v>
      </c>
      <c r="B112" s="40" t="s">
        <v>168</v>
      </c>
      <c r="C112" s="47" t="s">
        <v>169</v>
      </c>
      <c r="D112" s="42">
        <v>75</v>
      </c>
      <c r="E112" s="42">
        <v>75</v>
      </c>
      <c r="F112" s="42"/>
      <c r="G112" s="42"/>
      <c r="H112" s="42"/>
      <c r="I112" s="42"/>
      <c r="J112" s="42"/>
      <c r="K112" s="42"/>
      <c r="L112" s="40" t="s">
        <v>168</v>
      </c>
      <c r="M112" s="34"/>
      <c r="N112" s="34"/>
      <c r="O112" s="34"/>
      <c r="P112" s="35"/>
      <c r="AL112" s="34"/>
      <c r="AM112" s="34"/>
      <c r="AN112" s="34"/>
      <c r="AO112" s="34"/>
      <c r="AP112" s="34"/>
      <c r="AQ112" s="34"/>
    </row>
    <row r="113" spans="1:43" s="36" customFormat="1" ht="22.5" x14ac:dyDescent="0.2">
      <c r="A113" s="39" t="str">
        <f t="shared" si="36"/>
        <v>5110200109</v>
      </c>
      <c r="B113" s="40" t="s">
        <v>170</v>
      </c>
      <c r="C113" s="47" t="s">
        <v>171</v>
      </c>
      <c r="D113" s="42">
        <v>5621</v>
      </c>
      <c r="E113" s="42">
        <v>5621</v>
      </c>
      <c r="F113" s="42"/>
      <c r="G113" s="42"/>
      <c r="H113" s="42"/>
      <c r="I113" s="42"/>
      <c r="J113" s="42"/>
      <c r="K113" s="42"/>
      <c r="L113" s="40" t="s">
        <v>170</v>
      </c>
      <c r="M113" s="34"/>
      <c r="N113" s="34"/>
      <c r="O113" s="34"/>
      <c r="P113" s="35"/>
      <c r="AL113" s="34"/>
      <c r="AM113" s="34"/>
      <c r="AN113" s="34"/>
      <c r="AO113" s="34"/>
      <c r="AP113" s="34"/>
      <c r="AQ113" s="34"/>
    </row>
    <row r="114" spans="1:43" ht="22.5" x14ac:dyDescent="0.2">
      <c r="A114" s="39" t="str">
        <f t="shared" si="36"/>
        <v>5110200130</v>
      </c>
      <c r="B114" s="40" t="s">
        <v>172</v>
      </c>
      <c r="C114" s="47" t="s">
        <v>173</v>
      </c>
      <c r="D114" s="42">
        <v>100</v>
      </c>
      <c r="E114" s="42">
        <v>100</v>
      </c>
      <c r="F114" s="42"/>
      <c r="G114" s="42"/>
      <c r="H114" s="42"/>
      <c r="I114" s="42"/>
      <c r="J114" s="42"/>
      <c r="K114" s="42"/>
      <c r="L114" s="40" t="s">
        <v>172</v>
      </c>
      <c r="M114" s="34"/>
      <c r="N114" s="34"/>
      <c r="O114" s="34"/>
      <c r="P114" s="35"/>
      <c r="AL114" s="34"/>
      <c r="AM114" s="34"/>
      <c r="AN114" s="34"/>
      <c r="AO114" s="34"/>
      <c r="AP114" s="34"/>
      <c r="AQ114" s="34"/>
    </row>
    <row r="115" spans="1:43" s="36" customFormat="1" hidden="1" x14ac:dyDescent="0.2">
      <c r="A115" s="30" t="str">
        <f t="shared" si="36"/>
        <v>51102002</v>
      </c>
      <c r="B115" s="37">
        <v>2002</v>
      </c>
      <c r="C115" s="32" t="s">
        <v>174</v>
      </c>
      <c r="D115" s="42">
        <v>0</v>
      </c>
      <c r="E115" s="42">
        <v>0</v>
      </c>
      <c r="F115" s="33"/>
      <c r="G115" s="33"/>
      <c r="H115" s="33"/>
      <c r="I115" s="33"/>
      <c r="J115" s="33"/>
      <c r="K115" s="33"/>
      <c r="L115" s="37">
        <v>2002</v>
      </c>
      <c r="M115" s="34"/>
      <c r="N115" s="50"/>
      <c r="O115" s="50"/>
      <c r="P115" s="51"/>
      <c r="AL115" s="50"/>
      <c r="AM115" s="50"/>
      <c r="AN115" s="50"/>
      <c r="AO115" s="50"/>
      <c r="AP115" s="50"/>
      <c r="AQ115" s="50"/>
    </row>
    <row r="116" spans="1:43" s="36" customFormat="1" x14ac:dyDescent="0.2">
      <c r="A116" s="30" t="str">
        <f t="shared" si="36"/>
        <v>51102005</v>
      </c>
      <c r="B116" s="37">
        <v>2005</v>
      </c>
      <c r="C116" s="32" t="s">
        <v>175</v>
      </c>
      <c r="D116" s="33">
        <f>D117</f>
        <v>100</v>
      </c>
      <c r="E116" s="33">
        <f>E117</f>
        <v>100</v>
      </c>
      <c r="F116" s="33"/>
      <c r="G116" s="33"/>
      <c r="H116" s="33"/>
      <c r="I116" s="33"/>
      <c r="J116" s="33"/>
      <c r="K116" s="33"/>
      <c r="L116" s="37">
        <v>2005</v>
      </c>
      <c r="M116" s="34"/>
      <c r="N116" s="34"/>
      <c r="O116" s="34"/>
      <c r="P116" s="35"/>
      <c r="AL116" s="34"/>
      <c r="AM116" s="34"/>
      <c r="AN116" s="34"/>
      <c r="AO116" s="34"/>
      <c r="AP116" s="34"/>
      <c r="AQ116" s="34"/>
    </row>
    <row r="117" spans="1:43" x14ac:dyDescent="0.2">
      <c r="A117" s="39" t="str">
        <f t="shared" si="36"/>
        <v>5110200530</v>
      </c>
      <c r="B117" s="40" t="s">
        <v>176</v>
      </c>
      <c r="C117" s="47" t="s">
        <v>177</v>
      </c>
      <c r="D117" s="42">
        <v>100</v>
      </c>
      <c r="E117" s="42">
        <v>100</v>
      </c>
      <c r="F117" s="42"/>
      <c r="G117" s="42"/>
      <c r="H117" s="42"/>
      <c r="I117" s="42"/>
      <c r="J117" s="42"/>
      <c r="K117" s="42"/>
      <c r="L117" s="40" t="s">
        <v>176</v>
      </c>
      <c r="M117" s="34"/>
      <c r="N117" s="34"/>
      <c r="O117" s="34"/>
      <c r="P117" s="35"/>
      <c r="AL117" s="34"/>
      <c r="AM117" s="34"/>
      <c r="AN117" s="34"/>
      <c r="AO117" s="34"/>
      <c r="AP117" s="34"/>
      <c r="AQ117" s="34"/>
    </row>
    <row r="118" spans="1:43" s="36" customFormat="1" x14ac:dyDescent="0.2">
      <c r="A118" s="30" t="str">
        <f t="shared" si="36"/>
        <v>51102006</v>
      </c>
      <c r="B118" s="37">
        <v>2006</v>
      </c>
      <c r="C118" s="32" t="s">
        <v>178</v>
      </c>
      <c r="D118" s="33">
        <f>D119+D120</f>
        <v>1154</v>
      </c>
      <c r="E118" s="33">
        <f>E119+E120</f>
        <v>1154</v>
      </c>
      <c r="F118" s="33"/>
      <c r="G118" s="33"/>
      <c r="H118" s="33"/>
      <c r="I118" s="33"/>
      <c r="J118" s="33"/>
      <c r="K118" s="33"/>
      <c r="L118" s="37">
        <v>2006</v>
      </c>
      <c r="M118" s="34"/>
      <c r="N118" s="34"/>
      <c r="O118" s="34"/>
      <c r="P118" s="35"/>
      <c r="AL118" s="34"/>
      <c r="AM118" s="34"/>
      <c r="AN118" s="34"/>
      <c r="AO118" s="34"/>
      <c r="AP118" s="34"/>
      <c r="AQ118" s="34"/>
    </row>
    <row r="119" spans="1:43" s="46" customFormat="1" x14ac:dyDescent="0.2">
      <c r="A119" s="39" t="str">
        <f t="shared" si="36"/>
        <v>5110200601</v>
      </c>
      <c r="B119" s="40" t="s">
        <v>179</v>
      </c>
      <c r="C119" s="47" t="s">
        <v>180</v>
      </c>
      <c r="D119" s="42">
        <v>874</v>
      </c>
      <c r="E119" s="42">
        <v>874</v>
      </c>
      <c r="F119" s="42"/>
      <c r="G119" s="42"/>
      <c r="H119" s="42"/>
      <c r="I119" s="42"/>
      <c r="J119" s="42"/>
      <c r="K119" s="42"/>
      <c r="L119" s="40" t="s">
        <v>179</v>
      </c>
      <c r="M119" s="34"/>
      <c r="N119" s="34"/>
      <c r="O119" s="34"/>
      <c r="P119" s="35"/>
      <c r="AL119" s="34"/>
      <c r="AM119" s="34"/>
      <c r="AN119" s="34"/>
      <c r="AO119" s="34"/>
      <c r="AP119" s="34"/>
      <c r="AQ119" s="34"/>
    </row>
    <row r="120" spans="1:43" s="46" customFormat="1" x14ac:dyDescent="0.2">
      <c r="A120" s="39" t="str">
        <f t="shared" si="36"/>
        <v>5110200602</v>
      </c>
      <c r="B120" s="40" t="s">
        <v>181</v>
      </c>
      <c r="C120" s="47" t="s">
        <v>182</v>
      </c>
      <c r="D120" s="42">
        <v>280</v>
      </c>
      <c r="E120" s="42">
        <v>280</v>
      </c>
      <c r="F120" s="42"/>
      <c r="G120" s="42"/>
      <c r="H120" s="42"/>
      <c r="I120" s="42"/>
      <c r="J120" s="42"/>
      <c r="K120" s="42"/>
      <c r="L120" s="40" t="s">
        <v>181</v>
      </c>
      <c r="M120" s="34"/>
      <c r="N120" s="34"/>
      <c r="O120" s="34"/>
      <c r="P120" s="35"/>
      <c r="AL120" s="34"/>
      <c r="AM120" s="34"/>
      <c r="AN120" s="34"/>
      <c r="AO120" s="34"/>
      <c r="AP120" s="34"/>
      <c r="AQ120" s="34"/>
    </row>
    <row r="121" spans="1:43" s="36" customFormat="1" x14ac:dyDescent="0.2">
      <c r="A121" s="30" t="str">
        <f t="shared" si="36"/>
        <v>51102011</v>
      </c>
      <c r="B121" s="37">
        <v>2011</v>
      </c>
      <c r="C121" s="32" t="s">
        <v>183</v>
      </c>
      <c r="D121" s="42">
        <v>38</v>
      </c>
      <c r="E121" s="42">
        <v>38</v>
      </c>
      <c r="F121" s="33"/>
      <c r="G121" s="33"/>
      <c r="H121" s="33"/>
      <c r="I121" s="33"/>
      <c r="J121" s="33"/>
      <c r="K121" s="33"/>
      <c r="L121" s="37">
        <v>2011</v>
      </c>
      <c r="M121" s="34"/>
      <c r="N121" s="50"/>
      <c r="O121" s="50"/>
      <c r="P121" s="51"/>
      <c r="AL121" s="50"/>
      <c r="AM121" s="50"/>
      <c r="AN121" s="50"/>
      <c r="AO121" s="50"/>
      <c r="AP121" s="50"/>
      <c r="AQ121" s="50"/>
    </row>
    <row r="122" spans="1:43" s="36" customFormat="1" x14ac:dyDescent="0.2">
      <c r="A122" s="30" t="str">
        <f t="shared" si="36"/>
        <v>51102012</v>
      </c>
      <c r="B122" s="37" t="s">
        <v>184</v>
      </c>
      <c r="C122" s="32" t="s">
        <v>185</v>
      </c>
      <c r="D122" s="42">
        <v>0</v>
      </c>
      <c r="E122" s="42">
        <v>0</v>
      </c>
      <c r="F122" s="33"/>
      <c r="G122" s="33"/>
      <c r="H122" s="33"/>
      <c r="I122" s="33"/>
      <c r="J122" s="33"/>
      <c r="K122" s="33"/>
      <c r="L122" s="37" t="s">
        <v>184</v>
      </c>
      <c r="M122" s="34"/>
      <c r="N122" s="50"/>
      <c r="O122" s="50"/>
      <c r="P122" s="51"/>
      <c r="AL122" s="50"/>
      <c r="AM122" s="50"/>
      <c r="AN122" s="50"/>
      <c r="AO122" s="50"/>
      <c r="AP122" s="50"/>
      <c r="AQ122" s="50"/>
    </row>
    <row r="123" spans="1:43" s="36" customFormat="1" x14ac:dyDescent="0.2">
      <c r="A123" s="30" t="str">
        <f t="shared" si="36"/>
        <v>51102013</v>
      </c>
      <c r="B123" s="37" t="s">
        <v>186</v>
      </c>
      <c r="C123" s="32" t="s">
        <v>187</v>
      </c>
      <c r="D123" s="42">
        <v>243</v>
      </c>
      <c r="E123" s="42">
        <v>243</v>
      </c>
      <c r="F123" s="33"/>
      <c r="G123" s="33"/>
      <c r="H123" s="33"/>
      <c r="I123" s="33"/>
      <c r="J123" s="33"/>
      <c r="K123" s="33"/>
      <c r="L123" s="37" t="s">
        <v>186</v>
      </c>
      <c r="M123" s="34"/>
      <c r="N123" s="50"/>
      <c r="O123" s="50"/>
      <c r="P123" s="51"/>
      <c r="AL123" s="50"/>
      <c r="AM123" s="50"/>
      <c r="AN123" s="50"/>
      <c r="AO123" s="50"/>
      <c r="AP123" s="50"/>
      <c r="AQ123" s="50"/>
    </row>
    <row r="124" spans="1:43" s="36" customFormat="1" hidden="1" x14ac:dyDescent="0.2">
      <c r="A124" s="30" t="str">
        <f t="shared" si="36"/>
        <v>51102014</v>
      </c>
      <c r="B124" s="37">
        <v>2014</v>
      </c>
      <c r="C124" s="32" t="s">
        <v>188</v>
      </c>
      <c r="D124" s="42">
        <v>0</v>
      </c>
      <c r="E124" s="42">
        <v>0</v>
      </c>
      <c r="F124" s="33"/>
      <c r="G124" s="33"/>
      <c r="H124" s="33"/>
      <c r="I124" s="33"/>
      <c r="J124" s="33"/>
      <c r="K124" s="33"/>
      <c r="L124" s="37">
        <v>2014</v>
      </c>
      <c r="M124" s="34"/>
      <c r="N124" s="50"/>
      <c r="O124" s="50"/>
      <c r="P124" s="51"/>
      <c r="AL124" s="50"/>
      <c r="AM124" s="50"/>
      <c r="AN124" s="50"/>
      <c r="AO124" s="50"/>
      <c r="AP124" s="50"/>
      <c r="AQ124" s="50"/>
    </row>
    <row r="125" spans="1:43" s="36" customFormat="1" hidden="1" x14ac:dyDescent="0.2">
      <c r="A125" s="30" t="str">
        <f t="shared" si="36"/>
        <v>51102016</v>
      </c>
      <c r="B125" s="37" t="s">
        <v>189</v>
      </c>
      <c r="C125" s="32" t="s">
        <v>190</v>
      </c>
      <c r="D125" s="42">
        <v>0</v>
      </c>
      <c r="E125" s="42">
        <v>0</v>
      </c>
      <c r="F125" s="33"/>
      <c r="G125" s="33"/>
      <c r="H125" s="33"/>
      <c r="I125" s="33"/>
      <c r="J125" s="33"/>
      <c r="K125" s="33"/>
      <c r="L125" s="37" t="s">
        <v>189</v>
      </c>
      <c r="M125" s="34"/>
      <c r="N125" s="50"/>
      <c r="O125" s="50"/>
      <c r="P125" s="51"/>
      <c r="AL125" s="50"/>
      <c r="AM125" s="50"/>
      <c r="AN125" s="50"/>
      <c r="AO125" s="50"/>
      <c r="AP125" s="50"/>
      <c r="AQ125" s="50"/>
    </row>
    <row r="126" spans="1:43" s="36" customFormat="1" ht="27" x14ac:dyDescent="0.2">
      <c r="A126" s="30" t="str">
        <f t="shared" si="36"/>
        <v>51102025</v>
      </c>
      <c r="B126" s="37" t="s">
        <v>191</v>
      </c>
      <c r="C126" s="66" t="s">
        <v>192</v>
      </c>
      <c r="D126" s="42">
        <v>20</v>
      </c>
      <c r="E126" s="42">
        <v>20</v>
      </c>
      <c r="F126" s="33"/>
      <c r="G126" s="33"/>
      <c r="H126" s="33"/>
      <c r="I126" s="33"/>
      <c r="J126" s="33"/>
      <c r="K126" s="33"/>
      <c r="L126" s="37" t="s">
        <v>191</v>
      </c>
      <c r="M126" s="34"/>
      <c r="N126" s="50"/>
      <c r="O126" s="50"/>
      <c r="P126" s="51"/>
      <c r="AL126" s="50"/>
      <c r="AM126" s="50"/>
      <c r="AN126" s="50"/>
      <c r="AO126" s="50"/>
      <c r="AP126" s="50"/>
      <c r="AQ126" s="50"/>
    </row>
    <row r="127" spans="1:43" s="43" customFormat="1" x14ac:dyDescent="0.2">
      <c r="A127" s="30" t="str">
        <f t="shared" si="36"/>
        <v>51102030</v>
      </c>
      <c r="B127" s="37">
        <v>2030</v>
      </c>
      <c r="C127" s="32" t="s">
        <v>193</v>
      </c>
      <c r="D127" s="33">
        <f>SUM(D128:D132)</f>
        <v>75</v>
      </c>
      <c r="E127" s="33">
        <f>SUM(E128:E132)</f>
        <v>75</v>
      </c>
      <c r="F127" s="33"/>
      <c r="G127" s="33"/>
      <c r="H127" s="33"/>
      <c r="I127" s="33"/>
      <c r="J127" s="33"/>
      <c r="K127" s="33"/>
      <c r="L127" s="37">
        <v>2030</v>
      </c>
      <c r="M127" s="34"/>
      <c r="N127" s="34"/>
      <c r="O127" s="34"/>
      <c r="P127" s="35"/>
      <c r="AL127" s="34"/>
      <c r="AM127" s="34"/>
      <c r="AN127" s="34"/>
      <c r="AO127" s="34"/>
      <c r="AP127" s="34"/>
      <c r="AQ127" s="34"/>
    </row>
    <row r="128" spans="1:43" s="46" customFormat="1" hidden="1" x14ac:dyDescent="0.2">
      <c r="A128" s="39" t="str">
        <f t="shared" si="36"/>
        <v>5110203001</v>
      </c>
      <c r="B128" s="40" t="s">
        <v>194</v>
      </c>
      <c r="C128" s="47" t="s">
        <v>195</v>
      </c>
      <c r="D128" s="42">
        <v>0</v>
      </c>
      <c r="E128" s="42">
        <v>0</v>
      </c>
      <c r="F128" s="42"/>
      <c r="G128" s="42"/>
      <c r="H128" s="42"/>
      <c r="I128" s="42"/>
      <c r="J128" s="42"/>
      <c r="K128" s="42"/>
      <c r="L128" s="40" t="s">
        <v>194</v>
      </c>
      <c r="M128" s="34"/>
      <c r="N128" s="34"/>
      <c r="O128" s="34"/>
      <c r="P128" s="35"/>
      <c r="AL128" s="34"/>
      <c r="AM128" s="34"/>
      <c r="AN128" s="34"/>
      <c r="AO128" s="34"/>
      <c r="AP128" s="34"/>
      <c r="AQ128" s="34"/>
    </row>
    <row r="129" spans="1:43" s="46" customFormat="1" x14ac:dyDescent="0.2">
      <c r="A129" s="39" t="str">
        <f t="shared" si="36"/>
        <v>5110203002</v>
      </c>
      <c r="B129" s="40" t="s">
        <v>196</v>
      </c>
      <c r="C129" s="47" t="s">
        <v>197</v>
      </c>
      <c r="D129" s="42">
        <v>25</v>
      </c>
      <c r="E129" s="42">
        <v>25</v>
      </c>
      <c r="F129" s="42"/>
      <c r="G129" s="42"/>
      <c r="H129" s="42"/>
      <c r="I129" s="42"/>
      <c r="J129" s="42"/>
      <c r="K129" s="42"/>
      <c r="L129" s="40" t="s">
        <v>196</v>
      </c>
      <c r="M129" s="34"/>
      <c r="N129" s="34"/>
      <c r="O129" s="34"/>
      <c r="P129" s="35"/>
      <c r="AL129" s="34"/>
      <c r="AM129" s="34"/>
      <c r="AN129" s="34"/>
      <c r="AO129" s="34"/>
      <c r="AP129" s="34"/>
      <c r="AQ129" s="34"/>
    </row>
    <row r="130" spans="1:43" s="46" customFormat="1" hidden="1" x14ac:dyDescent="0.2">
      <c r="A130" s="39" t="str">
        <f t="shared" si="36"/>
        <v>5110203003</v>
      </c>
      <c r="B130" s="40" t="s">
        <v>198</v>
      </c>
      <c r="C130" s="67" t="s">
        <v>199</v>
      </c>
      <c r="D130" s="42">
        <v>0</v>
      </c>
      <c r="E130" s="42">
        <v>0</v>
      </c>
      <c r="F130" s="42"/>
      <c r="G130" s="42"/>
      <c r="H130" s="42"/>
      <c r="I130" s="42"/>
      <c r="J130" s="42"/>
      <c r="K130" s="42"/>
      <c r="L130" s="40" t="s">
        <v>198</v>
      </c>
      <c r="M130" s="34"/>
      <c r="N130" s="34"/>
      <c r="O130" s="34"/>
      <c r="P130" s="35"/>
      <c r="AL130" s="34"/>
      <c r="AM130" s="34"/>
      <c r="AN130" s="34"/>
      <c r="AO130" s="34"/>
      <c r="AP130" s="34"/>
      <c r="AQ130" s="34"/>
    </row>
    <row r="131" spans="1:43" s="46" customFormat="1" hidden="1" x14ac:dyDescent="0.2">
      <c r="A131" s="39" t="str">
        <f t="shared" si="36"/>
        <v>5110203004</v>
      </c>
      <c r="B131" s="40" t="s">
        <v>200</v>
      </c>
      <c r="C131" s="67" t="s">
        <v>201</v>
      </c>
      <c r="D131" s="42">
        <v>0</v>
      </c>
      <c r="E131" s="42">
        <v>0</v>
      </c>
      <c r="F131" s="42"/>
      <c r="G131" s="42"/>
      <c r="H131" s="42"/>
      <c r="I131" s="42"/>
      <c r="J131" s="42"/>
      <c r="K131" s="42"/>
      <c r="L131" s="40" t="s">
        <v>200</v>
      </c>
      <c r="M131" s="34"/>
      <c r="N131" s="34"/>
      <c r="O131" s="34"/>
      <c r="P131" s="35"/>
      <c r="AL131" s="34"/>
      <c r="AM131" s="34"/>
      <c r="AN131" s="34"/>
      <c r="AO131" s="34"/>
      <c r="AP131" s="34"/>
      <c r="AQ131" s="34"/>
    </row>
    <row r="132" spans="1:43" s="46" customFormat="1" x14ac:dyDescent="0.2">
      <c r="A132" s="39" t="str">
        <f t="shared" si="36"/>
        <v>5110203030</v>
      </c>
      <c r="B132" s="40" t="s">
        <v>202</v>
      </c>
      <c r="C132" s="47" t="s">
        <v>203</v>
      </c>
      <c r="D132" s="42">
        <v>50</v>
      </c>
      <c r="E132" s="42">
        <v>50</v>
      </c>
      <c r="F132" s="42"/>
      <c r="G132" s="42"/>
      <c r="H132" s="42"/>
      <c r="I132" s="42"/>
      <c r="J132" s="42"/>
      <c r="K132" s="42"/>
      <c r="L132" s="40" t="s">
        <v>202</v>
      </c>
      <c r="M132" s="34"/>
      <c r="N132" s="34"/>
      <c r="O132" s="34"/>
      <c r="P132" s="35"/>
      <c r="AL132" s="34"/>
      <c r="AM132" s="34"/>
      <c r="AN132" s="34"/>
      <c r="AO132" s="34"/>
      <c r="AP132" s="34"/>
      <c r="AQ132" s="34"/>
    </row>
    <row r="133" spans="1:43" s="43" customFormat="1" x14ac:dyDescent="0.2">
      <c r="A133" s="30"/>
      <c r="B133" s="37" t="s">
        <v>99</v>
      </c>
      <c r="C133" s="32" t="s">
        <v>100</v>
      </c>
      <c r="D133" s="33">
        <f>D134</f>
        <v>175</v>
      </c>
      <c r="E133" s="33">
        <f>E134</f>
        <v>175</v>
      </c>
      <c r="F133" s="33"/>
      <c r="G133" s="33"/>
      <c r="H133" s="33"/>
      <c r="I133" s="33"/>
      <c r="J133" s="33"/>
      <c r="K133" s="33"/>
      <c r="L133" s="37" t="s">
        <v>99</v>
      </c>
      <c r="M133" s="50"/>
      <c r="N133" s="50"/>
      <c r="O133" s="50"/>
      <c r="P133" s="51"/>
      <c r="AL133" s="50"/>
      <c r="AM133" s="50"/>
      <c r="AN133" s="50"/>
      <c r="AO133" s="50"/>
      <c r="AP133" s="50"/>
      <c r="AQ133" s="50"/>
    </row>
    <row r="134" spans="1:43" s="46" customFormat="1" x14ac:dyDescent="0.2">
      <c r="A134" s="39"/>
      <c r="B134" s="40" t="s">
        <v>204</v>
      </c>
      <c r="C134" s="47" t="s">
        <v>205</v>
      </c>
      <c r="D134" s="42">
        <f>D135</f>
        <v>175</v>
      </c>
      <c r="E134" s="42">
        <f>E135</f>
        <v>175</v>
      </c>
      <c r="F134" s="42"/>
      <c r="G134" s="42"/>
      <c r="H134" s="42"/>
      <c r="I134" s="42"/>
      <c r="J134" s="42"/>
      <c r="K134" s="42"/>
      <c r="L134" s="40" t="s">
        <v>204</v>
      </c>
      <c r="M134" s="34"/>
      <c r="N134" s="34"/>
      <c r="O134" s="34"/>
      <c r="P134" s="35"/>
      <c r="AL134" s="34"/>
      <c r="AM134" s="34"/>
      <c r="AN134" s="34"/>
      <c r="AO134" s="34"/>
      <c r="AP134" s="34"/>
      <c r="AQ134" s="34"/>
    </row>
    <row r="135" spans="1:43" s="46" customFormat="1" x14ac:dyDescent="0.2">
      <c r="A135" s="39"/>
      <c r="B135" s="40" t="s">
        <v>206</v>
      </c>
      <c r="C135" s="47" t="s">
        <v>207</v>
      </c>
      <c r="D135" s="42">
        <v>175</v>
      </c>
      <c r="E135" s="42">
        <v>175</v>
      </c>
      <c r="F135" s="42"/>
      <c r="G135" s="42"/>
      <c r="H135" s="42"/>
      <c r="I135" s="42"/>
      <c r="J135" s="42"/>
      <c r="K135" s="42"/>
      <c r="L135" s="40" t="s">
        <v>206</v>
      </c>
      <c r="M135" s="34"/>
      <c r="N135" s="34"/>
      <c r="O135" s="34"/>
      <c r="P135" s="35"/>
      <c r="AL135" s="34"/>
      <c r="AM135" s="34"/>
      <c r="AN135" s="34"/>
      <c r="AO135" s="34"/>
      <c r="AP135" s="34"/>
      <c r="AQ135" s="34"/>
    </row>
    <row r="136" spans="1:43" s="46" customFormat="1" hidden="1" x14ac:dyDescent="0.2">
      <c r="A136" s="39"/>
      <c r="B136" s="40"/>
      <c r="C136" s="47"/>
      <c r="D136" s="42"/>
      <c r="E136" s="42"/>
      <c r="F136" s="42"/>
      <c r="G136" s="42"/>
      <c r="H136" s="42"/>
      <c r="I136" s="42"/>
      <c r="J136" s="42"/>
      <c r="K136" s="42"/>
      <c r="L136" s="40"/>
      <c r="M136" s="34"/>
      <c r="N136" s="34"/>
      <c r="O136" s="34"/>
      <c r="P136" s="35"/>
      <c r="AL136" s="34"/>
      <c r="AM136" s="34"/>
      <c r="AN136" s="34"/>
      <c r="AO136" s="34"/>
      <c r="AP136" s="34"/>
      <c r="AQ136" s="34"/>
    </row>
    <row r="137" spans="1:43" s="46" customFormat="1" ht="33.75" hidden="1" x14ac:dyDescent="0.2">
      <c r="A137" s="30" t="str">
        <f>CONCATENATE("5110",B137)</f>
        <v>511056</v>
      </c>
      <c r="B137" s="37" t="s">
        <v>101</v>
      </c>
      <c r="C137" s="32" t="s">
        <v>102</v>
      </c>
      <c r="D137" s="33">
        <f>SUM(D138:D141)</f>
        <v>0</v>
      </c>
      <c r="E137" s="33">
        <f>SUM(E138:E141)</f>
        <v>0</v>
      </c>
      <c r="F137" s="42"/>
      <c r="G137" s="42"/>
      <c r="H137" s="42"/>
      <c r="I137" s="42"/>
      <c r="J137" s="42"/>
      <c r="K137" s="42"/>
      <c r="L137" s="37" t="s">
        <v>101</v>
      </c>
      <c r="M137" s="34"/>
      <c r="N137" s="34"/>
      <c r="O137" s="34"/>
      <c r="P137" s="35"/>
      <c r="AL137" s="34"/>
      <c r="AM137" s="34"/>
      <c r="AN137" s="34"/>
      <c r="AO137" s="34"/>
      <c r="AP137" s="34"/>
      <c r="AQ137" s="34"/>
    </row>
    <row r="138" spans="1:43" s="46" customFormat="1" hidden="1" x14ac:dyDescent="0.2">
      <c r="A138" s="39" t="str">
        <f>CONCATENATE("5110",B138)</f>
        <v>51105601</v>
      </c>
      <c r="B138" s="40" t="s">
        <v>208</v>
      </c>
      <c r="C138" s="47" t="s">
        <v>209</v>
      </c>
      <c r="D138" s="42">
        <v>0</v>
      </c>
      <c r="E138" s="42">
        <v>0</v>
      </c>
      <c r="F138" s="42"/>
      <c r="G138" s="42"/>
      <c r="H138" s="42"/>
      <c r="I138" s="42"/>
      <c r="J138" s="42"/>
      <c r="K138" s="42"/>
      <c r="L138" s="40" t="s">
        <v>208</v>
      </c>
      <c r="M138" s="34"/>
      <c r="N138" s="34"/>
      <c r="O138" s="34"/>
      <c r="P138" s="35"/>
      <c r="AL138" s="34"/>
      <c r="AM138" s="34"/>
      <c r="AN138" s="34"/>
      <c r="AO138" s="34"/>
      <c r="AP138" s="34"/>
      <c r="AQ138" s="34"/>
    </row>
    <row r="139" spans="1:43" s="46" customFormat="1" hidden="1" x14ac:dyDescent="0.2">
      <c r="A139" s="39" t="str">
        <f>CONCATENATE("5110",B139)</f>
        <v>51105602</v>
      </c>
      <c r="B139" s="40" t="s">
        <v>210</v>
      </c>
      <c r="C139" s="67" t="s">
        <v>211</v>
      </c>
      <c r="D139" s="42">
        <v>0</v>
      </c>
      <c r="E139" s="42">
        <v>0</v>
      </c>
      <c r="F139" s="42"/>
      <c r="G139" s="42"/>
      <c r="H139" s="42"/>
      <c r="I139" s="42"/>
      <c r="J139" s="42"/>
      <c r="K139" s="42"/>
      <c r="L139" s="40" t="s">
        <v>210</v>
      </c>
      <c r="M139" s="34"/>
      <c r="N139" s="34"/>
      <c r="O139" s="34"/>
      <c r="P139" s="35"/>
      <c r="AL139" s="34"/>
      <c r="AM139" s="34"/>
      <c r="AN139" s="34"/>
      <c r="AO139" s="34"/>
      <c r="AP139" s="34"/>
      <c r="AQ139" s="34"/>
    </row>
    <row r="140" spans="1:43" s="46" customFormat="1" hidden="1" x14ac:dyDescent="0.2">
      <c r="A140" s="39"/>
      <c r="B140" s="40"/>
      <c r="C140" s="67"/>
      <c r="D140" s="42"/>
      <c r="E140" s="42"/>
      <c r="F140" s="42"/>
      <c r="G140" s="42"/>
      <c r="H140" s="42"/>
      <c r="I140" s="42"/>
      <c r="J140" s="42"/>
      <c r="K140" s="42"/>
      <c r="L140" s="40"/>
      <c r="M140" s="34"/>
      <c r="N140" s="34"/>
      <c r="O140" s="34"/>
      <c r="P140" s="35"/>
      <c r="AL140" s="34"/>
      <c r="AM140" s="34"/>
      <c r="AN140" s="34"/>
      <c r="AO140" s="34"/>
      <c r="AP140" s="34"/>
      <c r="AQ140" s="34"/>
    </row>
    <row r="141" spans="1:43" s="46" customFormat="1" ht="22.5" hidden="1" x14ac:dyDescent="0.2">
      <c r="A141" s="39" t="str">
        <f t="shared" ref="A141:A151" si="37">CONCATENATE("5110",B141)</f>
        <v>51105619</v>
      </c>
      <c r="B141" s="48" t="s">
        <v>212</v>
      </c>
      <c r="C141" s="47" t="s">
        <v>213</v>
      </c>
      <c r="D141" s="42">
        <v>0</v>
      </c>
      <c r="E141" s="42">
        <v>0</v>
      </c>
      <c r="F141" s="42"/>
      <c r="G141" s="42"/>
      <c r="H141" s="42"/>
      <c r="I141" s="42"/>
      <c r="J141" s="42"/>
      <c r="K141" s="42"/>
      <c r="L141" s="48" t="s">
        <v>212</v>
      </c>
      <c r="M141" s="34"/>
      <c r="N141" s="34"/>
      <c r="O141" s="34"/>
      <c r="P141" s="35"/>
      <c r="AL141" s="34"/>
      <c r="AM141" s="34"/>
      <c r="AN141" s="34"/>
      <c r="AO141" s="34"/>
      <c r="AP141" s="34"/>
      <c r="AQ141" s="34"/>
    </row>
    <row r="142" spans="1:43" s="43" customFormat="1" hidden="1" x14ac:dyDescent="0.2">
      <c r="A142" s="30" t="str">
        <f t="shared" si="37"/>
        <v>511059</v>
      </c>
      <c r="B142" s="37" t="s">
        <v>105</v>
      </c>
      <c r="C142" s="32" t="s">
        <v>214</v>
      </c>
      <c r="D142" s="33">
        <f>D143+D144</f>
        <v>0</v>
      </c>
      <c r="E142" s="33">
        <f>E143+E144</f>
        <v>0</v>
      </c>
      <c r="F142" s="33"/>
      <c r="G142" s="33"/>
      <c r="H142" s="33"/>
      <c r="I142" s="33"/>
      <c r="J142" s="33"/>
      <c r="K142" s="33"/>
      <c r="L142" s="37" t="s">
        <v>105</v>
      </c>
      <c r="M142" s="34"/>
      <c r="N142" s="34"/>
      <c r="O142" s="34"/>
      <c r="P142" s="35"/>
      <c r="AL142" s="34"/>
      <c r="AM142" s="34"/>
      <c r="AN142" s="34"/>
      <c r="AO142" s="34"/>
      <c r="AP142" s="34"/>
      <c r="AQ142" s="34"/>
    </row>
    <row r="143" spans="1:43" s="46" customFormat="1" hidden="1" x14ac:dyDescent="0.2">
      <c r="A143" s="39" t="str">
        <f t="shared" si="37"/>
        <v>51105911</v>
      </c>
      <c r="B143" s="40" t="s">
        <v>215</v>
      </c>
      <c r="C143" s="47" t="s">
        <v>216</v>
      </c>
      <c r="D143" s="42">
        <v>0</v>
      </c>
      <c r="E143" s="42">
        <v>0</v>
      </c>
      <c r="F143" s="42"/>
      <c r="G143" s="42"/>
      <c r="H143" s="42"/>
      <c r="I143" s="42"/>
      <c r="J143" s="42"/>
      <c r="K143" s="42"/>
      <c r="L143" s="40" t="s">
        <v>215</v>
      </c>
      <c r="M143" s="34"/>
      <c r="N143" s="34"/>
      <c r="O143" s="34"/>
      <c r="P143" s="35"/>
      <c r="AL143" s="34"/>
      <c r="AM143" s="34"/>
      <c r="AN143" s="34"/>
      <c r="AO143" s="34"/>
      <c r="AP143" s="34"/>
      <c r="AQ143" s="34"/>
    </row>
    <row r="144" spans="1:43" s="46" customFormat="1" hidden="1" x14ac:dyDescent="0.2">
      <c r="A144" s="39" t="str">
        <f t="shared" si="37"/>
        <v>51105922</v>
      </c>
      <c r="B144" s="40" t="s">
        <v>217</v>
      </c>
      <c r="C144" s="47" t="s">
        <v>218</v>
      </c>
      <c r="D144" s="42">
        <v>0</v>
      </c>
      <c r="E144" s="42">
        <v>0</v>
      </c>
      <c r="F144" s="42"/>
      <c r="G144" s="42"/>
      <c r="H144" s="42"/>
      <c r="I144" s="42"/>
      <c r="J144" s="42"/>
      <c r="K144" s="42"/>
      <c r="L144" s="40" t="s">
        <v>217</v>
      </c>
      <c r="M144" s="34"/>
      <c r="N144" s="34"/>
      <c r="O144" s="34"/>
      <c r="P144" s="35"/>
      <c r="AL144" s="34"/>
      <c r="AM144" s="34"/>
      <c r="AN144" s="34"/>
      <c r="AO144" s="34"/>
      <c r="AP144" s="34"/>
      <c r="AQ144" s="34"/>
    </row>
    <row r="145" spans="1:43" s="36" customFormat="1" x14ac:dyDescent="0.2">
      <c r="A145" s="30" t="str">
        <f t="shared" si="37"/>
        <v>511070</v>
      </c>
      <c r="B145" s="37" t="s">
        <v>107</v>
      </c>
      <c r="C145" s="38" t="s">
        <v>108</v>
      </c>
      <c r="D145" s="33">
        <f>D146</f>
        <v>200</v>
      </c>
      <c r="E145" s="33">
        <f>E146</f>
        <v>200</v>
      </c>
      <c r="F145" s="33"/>
      <c r="G145" s="33"/>
      <c r="H145" s="33"/>
      <c r="I145" s="33"/>
      <c r="J145" s="33"/>
      <c r="K145" s="33"/>
      <c r="L145" s="37" t="s">
        <v>107</v>
      </c>
      <c r="M145" s="34"/>
      <c r="N145" s="34"/>
      <c r="O145" s="34"/>
      <c r="P145" s="35"/>
      <c r="AL145" s="34"/>
      <c r="AM145" s="34"/>
      <c r="AN145" s="34"/>
      <c r="AO145" s="34"/>
      <c r="AP145" s="34"/>
      <c r="AQ145" s="34"/>
    </row>
    <row r="146" spans="1:43" s="36" customFormat="1" x14ac:dyDescent="0.2">
      <c r="A146" s="30" t="str">
        <f t="shared" si="37"/>
        <v>511071</v>
      </c>
      <c r="B146" s="37" t="s">
        <v>109</v>
      </c>
      <c r="C146" s="38" t="s">
        <v>110</v>
      </c>
      <c r="D146" s="33">
        <f>D147+D151</f>
        <v>200</v>
      </c>
      <c r="E146" s="33">
        <f>E147+E151</f>
        <v>200</v>
      </c>
      <c r="F146" s="33"/>
      <c r="G146" s="33"/>
      <c r="H146" s="33"/>
      <c r="I146" s="33"/>
      <c r="J146" s="33"/>
      <c r="K146" s="33"/>
      <c r="L146" s="37" t="s">
        <v>109</v>
      </c>
      <c r="M146" s="34"/>
      <c r="N146" s="34"/>
      <c r="O146" s="34"/>
      <c r="P146" s="35"/>
      <c r="AL146" s="34"/>
      <c r="AM146" s="34"/>
      <c r="AN146" s="34"/>
      <c r="AO146" s="34"/>
      <c r="AP146" s="34"/>
      <c r="AQ146" s="34"/>
    </row>
    <row r="147" spans="1:43" s="36" customFormat="1" ht="13.5" customHeight="1" x14ac:dyDescent="0.2">
      <c r="A147" s="30" t="str">
        <f t="shared" si="37"/>
        <v>51107101</v>
      </c>
      <c r="B147" s="37">
        <v>7101</v>
      </c>
      <c r="C147" s="38" t="s">
        <v>219</v>
      </c>
      <c r="D147" s="33">
        <f>SUM(D148:D150)</f>
        <v>200</v>
      </c>
      <c r="E147" s="33">
        <f>SUM(E148:E150)</f>
        <v>200</v>
      </c>
      <c r="F147" s="33"/>
      <c r="G147" s="33"/>
      <c r="H147" s="33"/>
      <c r="I147" s="33"/>
      <c r="J147" s="33"/>
      <c r="K147" s="33"/>
      <c r="L147" s="37">
        <v>7101</v>
      </c>
      <c r="M147" s="34"/>
      <c r="N147" s="34"/>
      <c r="O147" s="34"/>
      <c r="P147" s="35"/>
      <c r="AL147" s="34"/>
      <c r="AM147" s="34"/>
      <c r="AN147" s="34"/>
      <c r="AO147" s="34"/>
      <c r="AP147" s="34"/>
      <c r="AQ147" s="34"/>
    </row>
    <row r="148" spans="1:43" ht="13.5" hidden="1" customHeight="1" x14ac:dyDescent="0.2">
      <c r="A148" s="39" t="str">
        <f t="shared" si="37"/>
        <v>5110710102</v>
      </c>
      <c r="B148" s="40" t="s">
        <v>220</v>
      </c>
      <c r="C148" s="41" t="s">
        <v>221</v>
      </c>
      <c r="D148" s="42">
        <v>0</v>
      </c>
      <c r="E148" s="42">
        <v>0</v>
      </c>
      <c r="F148" s="42"/>
      <c r="G148" s="42"/>
      <c r="H148" s="42"/>
      <c r="I148" s="42"/>
      <c r="J148" s="42"/>
      <c r="K148" s="42"/>
      <c r="L148" s="40" t="s">
        <v>220</v>
      </c>
      <c r="M148" s="34"/>
      <c r="N148" s="34"/>
      <c r="O148" s="34"/>
      <c r="P148" s="35"/>
      <c r="AL148" s="34"/>
      <c r="AM148" s="34"/>
      <c r="AN148" s="34"/>
      <c r="AO148" s="34"/>
      <c r="AP148" s="34"/>
      <c r="AQ148" s="34"/>
    </row>
    <row r="149" spans="1:43" s="46" customFormat="1" x14ac:dyDescent="0.2">
      <c r="A149" s="39" t="str">
        <f t="shared" si="37"/>
        <v>5110710103</v>
      </c>
      <c r="B149" s="40" t="s">
        <v>222</v>
      </c>
      <c r="C149" s="41" t="s">
        <v>223</v>
      </c>
      <c r="D149" s="42">
        <v>200</v>
      </c>
      <c r="E149" s="42">
        <v>200</v>
      </c>
      <c r="F149" s="42"/>
      <c r="G149" s="42"/>
      <c r="H149" s="42"/>
      <c r="I149" s="42"/>
      <c r="J149" s="42"/>
      <c r="K149" s="42"/>
      <c r="L149" s="40" t="s">
        <v>222</v>
      </c>
      <c r="M149" s="34"/>
      <c r="N149" s="34"/>
      <c r="O149" s="34"/>
      <c r="P149" s="35"/>
      <c r="AL149" s="34"/>
      <c r="AM149" s="34"/>
      <c r="AN149" s="34"/>
      <c r="AO149" s="34"/>
      <c r="AP149" s="34"/>
      <c r="AQ149" s="34"/>
    </row>
    <row r="150" spans="1:43" s="46" customFormat="1" hidden="1" x14ac:dyDescent="0.2">
      <c r="A150" s="39" t="str">
        <f t="shared" si="37"/>
        <v>5110710130</v>
      </c>
      <c r="B150" s="40" t="s">
        <v>224</v>
      </c>
      <c r="C150" s="41" t="s">
        <v>225</v>
      </c>
      <c r="D150" s="42">
        <v>0</v>
      </c>
      <c r="E150" s="42">
        <v>0</v>
      </c>
      <c r="F150" s="42"/>
      <c r="G150" s="42"/>
      <c r="H150" s="42"/>
      <c r="I150" s="42"/>
      <c r="J150" s="42"/>
      <c r="K150" s="42"/>
      <c r="L150" s="40" t="s">
        <v>224</v>
      </c>
      <c r="M150" s="34"/>
      <c r="N150" s="34"/>
      <c r="O150" s="34"/>
      <c r="P150" s="35"/>
      <c r="AL150" s="34"/>
      <c r="AM150" s="34"/>
      <c r="AN150" s="34"/>
      <c r="AO150" s="34"/>
      <c r="AP150" s="34"/>
      <c r="AQ150" s="34"/>
    </row>
    <row r="151" spans="1:43" s="43" customFormat="1" hidden="1" x14ac:dyDescent="0.2">
      <c r="A151" s="30" t="str">
        <f t="shared" si="37"/>
        <v>51107103</v>
      </c>
      <c r="B151" s="37" t="s">
        <v>226</v>
      </c>
      <c r="C151" s="38" t="s">
        <v>227</v>
      </c>
      <c r="D151" s="42">
        <v>0</v>
      </c>
      <c r="E151" s="42">
        <v>0</v>
      </c>
      <c r="F151" s="33"/>
      <c r="G151" s="33"/>
      <c r="H151" s="33"/>
      <c r="I151" s="33"/>
      <c r="J151" s="33"/>
      <c r="K151" s="33"/>
      <c r="L151" s="37" t="s">
        <v>226</v>
      </c>
      <c r="M151" s="50"/>
      <c r="N151" s="50"/>
      <c r="O151" s="50"/>
      <c r="P151" s="51"/>
      <c r="AL151" s="50"/>
      <c r="AM151" s="50"/>
      <c r="AN151" s="50"/>
      <c r="AO151" s="50"/>
      <c r="AP151" s="50"/>
      <c r="AQ151" s="50"/>
    </row>
    <row r="152" spans="1:43" s="36" customFormat="1" ht="13.5" customHeight="1" x14ac:dyDescent="0.2">
      <c r="A152" s="30"/>
      <c r="B152" s="37" t="s">
        <v>228</v>
      </c>
      <c r="C152" s="38" t="s">
        <v>229</v>
      </c>
      <c r="D152" s="33">
        <f>D73</f>
        <v>13135</v>
      </c>
      <c r="E152" s="33">
        <f>E73</f>
        <v>13135</v>
      </c>
      <c r="F152" s="33"/>
      <c r="G152" s="33"/>
      <c r="H152" s="33"/>
      <c r="I152" s="33"/>
      <c r="J152" s="33"/>
      <c r="K152" s="33"/>
      <c r="L152" s="37" t="s">
        <v>228</v>
      </c>
      <c r="M152" s="34"/>
      <c r="N152" s="34"/>
      <c r="O152" s="34"/>
      <c r="P152" s="35"/>
      <c r="AL152" s="34"/>
      <c r="AM152" s="34"/>
      <c r="AN152" s="34"/>
      <c r="AO152" s="34"/>
      <c r="AP152" s="34"/>
      <c r="AQ152" s="34"/>
    </row>
    <row r="153" spans="1:43" s="36" customFormat="1" ht="12.75" customHeight="1" x14ac:dyDescent="0.2">
      <c r="A153" s="30"/>
      <c r="B153" s="37" t="s">
        <v>230</v>
      </c>
      <c r="C153" s="38" t="s">
        <v>231</v>
      </c>
      <c r="D153" s="33">
        <f>D152</f>
        <v>13135</v>
      </c>
      <c r="E153" s="33">
        <f>E73</f>
        <v>13135</v>
      </c>
      <c r="F153" s="33"/>
      <c r="G153" s="33"/>
      <c r="H153" s="33"/>
      <c r="I153" s="33"/>
      <c r="J153" s="33"/>
      <c r="K153" s="33"/>
      <c r="L153" s="37" t="s">
        <v>230</v>
      </c>
      <c r="M153" s="34"/>
      <c r="N153" s="34"/>
      <c r="O153" s="34"/>
      <c r="P153" s="35"/>
      <c r="AL153" s="34"/>
      <c r="AM153" s="34"/>
      <c r="AN153" s="34"/>
      <c r="AO153" s="34"/>
      <c r="AP153" s="34"/>
      <c r="AQ153" s="34"/>
    </row>
    <row r="154" spans="1:43" x14ac:dyDescent="0.2">
      <c r="A154" s="30" t="str">
        <f>CONCATENATE("5110",B154)</f>
        <v>51106710</v>
      </c>
      <c r="B154" s="31" t="s">
        <v>232</v>
      </c>
      <c r="C154" s="38" t="s">
        <v>233</v>
      </c>
      <c r="D154" s="33">
        <f>+D155+D249</f>
        <v>22240</v>
      </c>
      <c r="E154" s="33"/>
      <c r="F154" s="33"/>
      <c r="G154" s="33">
        <f t="shared" ref="G154:K154" si="38">+G155+G249</f>
        <v>2496</v>
      </c>
      <c r="H154" s="33">
        <f t="shared" si="38"/>
        <v>2883</v>
      </c>
      <c r="I154" s="33">
        <f t="shared" si="38"/>
        <v>3001</v>
      </c>
      <c r="J154" s="33">
        <f t="shared" si="38"/>
        <v>5200</v>
      </c>
      <c r="K154" s="33">
        <f t="shared" si="38"/>
        <v>8660</v>
      </c>
      <c r="L154" s="31" t="s">
        <v>232</v>
      </c>
      <c r="M154" s="34"/>
      <c r="N154" s="34"/>
      <c r="O154" s="34"/>
    </row>
    <row r="155" spans="1:43" x14ac:dyDescent="0.2">
      <c r="A155" s="30" t="str">
        <f t="shared" ref="A155:A174" si="39">CONCATENATE("6710",B155)</f>
        <v>671001</v>
      </c>
      <c r="B155" s="37" t="s">
        <v>93</v>
      </c>
      <c r="C155" s="38" t="s">
        <v>94</v>
      </c>
      <c r="D155" s="33">
        <f>D156+D183+D219+D222+D236+D245</f>
        <v>20829</v>
      </c>
      <c r="E155" s="33"/>
      <c r="F155" s="33"/>
      <c r="G155" s="33">
        <f t="shared" ref="G155:K155" si="40">G156+G183+G219+G222+G236+G245</f>
        <v>2366</v>
      </c>
      <c r="H155" s="33">
        <f t="shared" si="40"/>
        <v>2823</v>
      </c>
      <c r="I155" s="33">
        <f t="shared" si="40"/>
        <v>3001</v>
      </c>
      <c r="J155" s="33">
        <f t="shared" si="40"/>
        <v>4199</v>
      </c>
      <c r="K155" s="33">
        <f t="shared" si="40"/>
        <v>8440</v>
      </c>
      <c r="L155" s="37" t="s">
        <v>93</v>
      </c>
      <c r="M155" s="34"/>
      <c r="N155" s="34"/>
      <c r="O155" s="34"/>
    </row>
    <row r="156" spans="1:43" x14ac:dyDescent="0.2">
      <c r="A156" s="30" t="str">
        <f t="shared" si="39"/>
        <v>671010</v>
      </c>
      <c r="B156" s="37" t="s">
        <v>95</v>
      </c>
      <c r="C156" s="38" t="s">
        <v>96</v>
      </c>
      <c r="D156" s="33">
        <f>+D157+D173+D176</f>
        <v>9538</v>
      </c>
      <c r="E156" s="33"/>
      <c r="F156" s="33"/>
      <c r="G156" s="33">
        <f t="shared" ref="G156:K156" si="41">+G157+G173+G176</f>
        <v>792</v>
      </c>
      <c r="H156" s="33">
        <f t="shared" si="41"/>
        <v>1408</v>
      </c>
      <c r="I156" s="33">
        <f t="shared" si="41"/>
        <v>1129</v>
      </c>
      <c r="J156" s="33">
        <f t="shared" si="41"/>
        <v>1610</v>
      </c>
      <c r="K156" s="33">
        <f t="shared" si="41"/>
        <v>4599</v>
      </c>
      <c r="L156" s="37" t="s">
        <v>95</v>
      </c>
      <c r="M156" s="34"/>
      <c r="N156" s="34"/>
      <c r="O156" s="34"/>
    </row>
    <row r="157" spans="1:43" x14ac:dyDescent="0.2">
      <c r="A157" s="30" t="str">
        <f t="shared" si="39"/>
        <v>67101001</v>
      </c>
      <c r="B157" s="37">
        <v>1001</v>
      </c>
      <c r="C157" s="64" t="s">
        <v>113</v>
      </c>
      <c r="D157" s="33">
        <f>SUM(D158:D172)</f>
        <v>7795</v>
      </c>
      <c r="E157" s="33"/>
      <c r="F157" s="33"/>
      <c r="G157" s="33">
        <f t="shared" ref="G157:K157" si="42">SUM(G158:G172)</f>
        <v>647</v>
      </c>
      <c r="H157" s="33">
        <f t="shared" si="42"/>
        <v>1150</v>
      </c>
      <c r="I157" s="33">
        <f t="shared" si="42"/>
        <v>915</v>
      </c>
      <c r="J157" s="33">
        <f t="shared" si="42"/>
        <v>1330</v>
      </c>
      <c r="K157" s="33">
        <f t="shared" si="42"/>
        <v>3753</v>
      </c>
      <c r="L157" s="37">
        <v>1001</v>
      </c>
      <c r="M157" s="34"/>
      <c r="N157" s="34"/>
      <c r="O157" s="34"/>
    </row>
    <row r="158" spans="1:43" x14ac:dyDescent="0.2">
      <c r="A158" s="39" t="str">
        <f t="shared" si="39"/>
        <v>6710100101</v>
      </c>
      <c r="B158" s="40">
        <v>100101</v>
      </c>
      <c r="C158" s="65" t="s">
        <v>114</v>
      </c>
      <c r="D158" s="42">
        <v>6437</v>
      </c>
      <c r="E158" s="42"/>
      <c r="F158" s="42"/>
      <c r="G158" s="42">
        <v>632</v>
      </c>
      <c r="H158" s="42">
        <v>1055</v>
      </c>
      <c r="I158" s="42">
        <v>910</v>
      </c>
      <c r="J158" s="42">
        <v>1100</v>
      </c>
      <c r="K158" s="42">
        <v>2740</v>
      </c>
      <c r="L158" s="40">
        <v>100101</v>
      </c>
      <c r="M158" s="34"/>
      <c r="N158" s="34"/>
      <c r="O158" s="34"/>
    </row>
    <row r="159" spans="1:43" hidden="1" x14ac:dyDescent="0.2">
      <c r="A159" s="39" t="str">
        <f t="shared" si="39"/>
        <v>6710100102</v>
      </c>
      <c r="B159" s="40">
        <v>100102</v>
      </c>
      <c r="C159" s="65" t="s">
        <v>115</v>
      </c>
      <c r="D159" s="42">
        <v>0</v>
      </c>
      <c r="E159" s="42"/>
      <c r="F159" s="42"/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0">
        <v>100102</v>
      </c>
      <c r="M159" s="34"/>
      <c r="N159" s="34"/>
      <c r="O159" s="34"/>
    </row>
    <row r="160" spans="1:43" hidden="1" x14ac:dyDescent="0.2">
      <c r="A160" s="39" t="str">
        <f t="shared" si="39"/>
        <v>6710100103</v>
      </c>
      <c r="B160" s="40">
        <v>100103</v>
      </c>
      <c r="C160" s="65" t="s">
        <v>116</v>
      </c>
      <c r="D160" s="42">
        <v>0</v>
      </c>
      <c r="E160" s="42"/>
      <c r="F160" s="42"/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0">
        <v>100103</v>
      </c>
      <c r="M160" s="34"/>
      <c r="N160" s="34"/>
      <c r="O160" s="34"/>
    </row>
    <row r="161" spans="1:15" hidden="1" x14ac:dyDescent="0.2">
      <c r="A161" s="39" t="str">
        <f t="shared" si="39"/>
        <v>6710100104</v>
      </c>
      <c r="B161" s="40">
        <v>100104</v>
      </c>
      <c r="C161" s="65" t="s">
        <v>117</v>
      </c>
      <c r="D161" s="42">
        <v>0</v>
      </c>
      <c r="E161" s="42"/>
      <c r="F161" s="42"/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0">
        <v>100104</v>
      </c>
      <c r="M161" s="34"/>
      <c r="N161" s="34"/>
      <c r="O161" s="34"/>
    </row>
    <row r="162" spans="1:15" hidden="1" x14ac:dyDescent="0.2">
      <c r="A162" s="39" t="str">
        <f t="shared" si="39"/>
        <v>6710100105</v>
      </c>
      <c r="B162" s="40" t="s">
        <v>118</v>
      </c>
      <c r="C162" s="65" t="s">
        <v>119</v>
      </c>
      <c r="D162" s="42">
        <v>0</v>
      </c>
      <c r="E162" s="42"/>
      <c r="F162" s="42"/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0" t="s">
        <v>118</v>
      </c>
      <c r="M162" s="34"/>
      <c r="N162" s="34"/>
      <c r="O162" s="34"/>
    </row>
    <row r="163" spans="1:15" x14ac:dyDescent="0.2">
      <c r="A163" s="39" t="str">
        <f t="shared" si="39"/>
        <v>6710100106</v>
      </c>
      <c r="B163" s="40" t="s">
        <v>120</v>
      </c>
      <c r="C163" s="65" t="s">
        <v>121</v>
      </c>
      <c r="D163" s="42">
        <v>582</v>
      </c>
      <c r="E163" s="42"/>
      <c r="F163" s="42"/>
      <c r="G163" s="42">
        <v>0</v>
      </c>
      <c r="H163" s="42">
        <v>0</v>
      </c>
      <c r="I163" s="42">
        <v>0</v>
      </c>
      <c r="J163" s="42">
        <v>180</v>
      </c>
      <c r="K163" s="42">
        <v>402</v>
      </c>
      <c r="L163" s="40" t="s">
        <v>120</v>
      </c>
      <c r="M163" s="34"/>
      <c r="N163" s="34"/>
      <c r="O163" s="34"/>
    </row>
    <row r="164" spans="1:15" hidden="1" x14ac:dyDescent="0.2">
      <c r="A164" s="39" t="str">
        <f t="shared" si="39"/>
        <v>6710100107</v>
      </c>
      <c r="B164" s="40">
        <v>100107</v>
      </c>
      <c r="C164" s="65" t="s">
        <v>122</v>
      </c>
      <c r="D164" s="42">
        <v>0</v>
      </c>
      <c r="E164" s="42"/>
      <c r="F164" s="42"/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0">
        <v>100107</v>
      </c>
      <c r="M164" s="34"/>
      <c r="N164" s="34"/>
      <c r="O164" s="34"/>
    </row>
    <row r="165" spans="1:15" hidden="1" x14ac:dyDescent="0.2">
      <c r="A165" s="39" t="str">
        <f t="shared" si="39"/>
        <v>6710100108</v>
      </c>
      <c r="B165" s="40">
        <v>100108</v>
      </c>
      <c r="C165" s="65" t="s">
        <v>123</v>
      </c>
      <c r="D165" s="42">
        <v>0</v>
      </c>
      <c r="E165" s="42"/>
      <c r="F165" s="42"/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0">
        <v>100108</v>
      </c>
      <c r="M165" s="34"/>
      <c r="N165" s="34"/>
      <c r="O165" s="34"/>
    </row>
    <row r="166" spans="1:15" hidden="1" x14ac:dyDescent="0.2">
      <c r="A166" s="39" t="str">
        <f t="shared" si="39"/>
        <v>6710100109</v>
      </c>
      <c r="B166" s="40" t="s">
        <v>124</v>
      </c>
      <c r="C166" s="65" t="s">
        <v>125</v>
      </c>
      <c r="D166" s="42">
        <v>0</v>
      </c>
      <c r="E166" s="42"/>
      <c r="F166" s="42"/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0" t="s">
        <v>124</v>
      </c>
      <c r="M166" s="34"/>
      <c r="N166" s="34"/>
      <c r="O166" s="34"/>
    </row>
    <row r="167" spans="1:15" hidden="1" x14ac:dyDescent="0.2">
      <c r="A167" s="39" t="str">
        <f t="shared" si="39"/>
        <v>6710100110</v>
      </c>
      <c r="B167" s="40" t="s">
        <v>126</v>
      </c>
      <c r="C167" s="65" t="s">
        <v>234</v>
      </c>
      <c r="D167" s="42">
        <v>0</v>
      </c>
      <c r="E167" s="42"/>
      <c r="F167" s="42"/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0" t="s">
        <v>126</v>
      </c>
      <c r="M167" s="34"/>
      <c r="N167" s="34"/>
      <c r="O167" s="34"/>
    </row>
    <row r="168" spans="1:15" x14ac:dyDescent="0.2">
      <c r="A168" s="39" t="str">
        <f t="shared" si="39"/>
        <v>6710100112</v>
      </c>
      <c r="B168" s="40" t="s">
        <v>130</v>
      </c>
      <c r="C168" s="65" t="s">
        <v>131</v>
      </c>
      <c r="D168" s="42">
        <v>420</v>
      </c>
      <c r="E168" s="42"/>
      <c r="F168" s="42"/>
      <c r="G168" s="42">
        <v>0</v>
      </c>
      <c r="H168" s="42">
        <v>0</v>
      </c>
      <c r="I168" s="42">
        <v>0</v>
      </c>
      <c r="J168" s="42">
        <v>0</v>
      </c>
      <c r="K168" s="42">
        <v>420</v>
      </c>
      <c r="L168" s="40" t="s">
        <v>130</v>
      </c>
      <c r="M168" s="34"/>
      <c r="N168" s="34"/>
      <c r="O168" s="34"/>
    </row>
    <row r="169" spans="1:15" x14ac:dyDescent="0.2">
      <c r="A169" s="39" t="str">
        <f t="shared" si="39"/>
        <v>6710100113</v>
      </c>
      <c r="B169" s="40">
        <v>100113</v>
      </c>
      <c r="C169" s="65" t="s">
        <v>132</v>
      </c>
      <c r="D169" s="42">
        <v>288</v>
      </c>
      <c r="E169" s="42"/>
      <c r="F169" s="42"/>
      <c r="G169" s="42">
        <v>15</v>
      </c>
      <c r="H169" s="42">
        <v>80</v>
      </c>
      <c r="I169" s="42">
        <v>5</v>
      </c>
      <c r="J169" s="42">
        <v>40</v>
      </c>
      <c r="K169" s="42">
        <v>148</v>
      </c>
      <c r="L169" s="40">
        <v>100113</v>
      </c>
      <c r="M169" s="34"/>
      <c r="N169" s="34"/>
      <c r="O169" s="34"/>
    </row>
    <row r="170" spans="1:15" x14ac:dyDescent="0.2">
      <c r="A170" s="39" t="str">
        <f t="shared" si="39"/>
        <v>6710100115</v>
      </c>
      <c r="B170" s="40" t="s">
        <v>135</v>
      </c>
      <c r="C170" s="65" t="s">
        <v>136</v>
      </c>
      <c r="D170" s="42">
        <v>3</v>
      </c>
      <c r="E170" s="42"/>
      <c r="F170" s="42"/>
      <c r="G170" s="42">
        <v>0</v>
      </c>
      <c r="H170" s="42">
        <v>0</v>
      </c>
      <c r="I170" s="42">
        <v>0</v>
      </c>
      <c r="J170" s="42">
        <v>0</v>
      </c>
      <c r="K170" s="42">
        <v>3</v>
      </c>
      <c r="L170" s="40" t="s">
        <v>135</v>
      </c>
      <c r="M170" s="34"/>
      <c r="N170" s="34"/>
      <c r="O170" s="34"/>
    </row>
    <row r="171" spans="1:15" hidden="1" x14ac:dyDescent="0.2">
      <c r="A171" s="39" t="str">
        <f t="shared" si="39"/>
        <v>6710100116</v>
      </c>
      <c r="B171" s="40" t="s">
        <v>137</v>
      </c>
      <c r="C171" s="65" t="s">
        <v>138</v>
      </c>
      <c r="D171" s="42">
        <v>0</v>
      </c>
      <c r="E171" s="42"/>
      <c r="F171" s="42"/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0" t="s">
        <v>137</v>
      </c>
      <c r="M171" s="34"/>
      <c r="N171" s="34"/>
      <c r="O171" s="34"/>
    </row>
    <row r="172" spans="1:15" x14ac:dyDescent="0.2">
      <c r="A172" s="39" t="str">
        <f t="shared" si="39"/>
        <v>6710100130</v>
      </c>
      <c r="B172" s="40">
        <v>100130</v>
      </c>
      <c r="C172" s="65" t="s">
        <v>139</v>
      </c>
      <c r="D172" s="42">
        <v>65</v>
      </c>
      <c r="E172" s="42"/>
      <c r="F172" s="42"/>
      <c r="G172" s="42">
        <v>0</v>
      </c>
      <c r="H172" s="42">
        <v>15</v>
      </c>
      <c r="I172" s="42">
        <v>0</v>
      </c>
      <c r="J172" s="42">
        <v>10</v>
      </c>
      <c r="K172" s="42">
        <v>40</v>
      </c>
      <c r="L172" s="40">
        <v>100130</v>
      </c>
      <c r="M172" s="34"/>
      <c r="N172" s="34"/>
      <c r="O172" s="34"/>
    </row>
    <row r="173" spans="1:15" x14ac:dyDescent="0.2">
      <c r="A173" s="30" t="str">
        <f t="shared" si="39"/>
        <v>67101002</v>
      </c>
      <c r="B173" s="37" t="s">
        <v>140</v>
      </c>
      <c r="C173" s="64" t="s">
        <v>141</v>
      </c>
      <c r="D173" s="33">
        <f>D174</f>
        <v>40</v>
      </c>
      <c r="E173" s="33"/>
      <c r="F173" s="33"/>
      <c r="G173" s="33">
        <f t="shared" ref="G173:K173" si="43">G174</f>
        <v>0</v>
      </c>
      <c r="H173" s="33">
        <f t="shared" si="43"/>
        <v>0</v>
      </c>
      <c r="I173" s="33">
        <f t="shared" si="43"/>
        <v>0</v>
      </c>
      <c r="J173" s="33">
        <f t="shared" si="43"/>
        <v>0</v>
      </c>
      <c r="K173" s="33">
        <f t="shared" si="43"/>
        <v>40</v>
      </c>
      <c r="L173" s="37" t="s">
        <v>140</v>
      </c>
      <c r="M173" s="34"/>
      <c r="N173" s="34"/>
      <c r="O173" s="34"/>
    </row>
    <row r="174" spans="1:15" ht="22.5" x14ac:dyDescent="0.2">
      <c r="A174" s="39" t="str">
        <f t="shared" si="39"/>
        <v>6710100204</v>
      </c>
      <c r="B174" s="40" t="s">
        <v>142</v>
      </c>
      <c r="C174" s="65" t="s">
        <v>143</v>
      </c>
      <c r="D174" s="42">
        <v>40</v>
      </c>
      <c r="E174" s="42"/>
      <c r="F174" s="42"/>
      <c r="G174" s="42">
        <v>0</v>
      </c>
      <c r="H174" s="42">
        <v>0</v>
      </c>
      <c r="I174" s="42">
        <v>0</v>
      </c>
      <c r="J174" s="42">
        <v>0</v>
      </c>
      <c r="K174" s="42">
        <v>40</v>
      </c>
      <c r="L174" s="40" t="s">
        <v>142</v>
      </c>
      <c r="M174" s="34"/>
      <c r="N174" s="34"/>
      <c r="O174" s="34"/>
    </row>
    <row r="175" spans="1:15" hidden="1" x14ac:dyDescent="0.2">
      <c r="A175" s="39"/>
      <c r="B175" s="40"/>
      <c r="C175" s="65"/>
      <c r="D175" s="42"/>
      <c r="E175" s="42"/>
      <c r="F175" s="42"/>
      <c r="G175" s="42"/>
      <c r="H175" s="42"/>
      <c r="I175" s="42"/>
      <c r="J175" s="42"/>
      <c r="K175" s="42"/>
      <c r="L175" s="40"/>
      <c r="M175" s="34"/>
      <c r="N175" s="34"/>
      <c r="O175" s="34"/>
    </row>
    <row r="176" spans="1:15" x14ac:dyDescent="0.2">
      <c r="A176" s="30" t="str">
        <f t="shared" ref="A176:A207" si="44">CONCATENATE("6710",B176)</f>
        <v>67101003</v>
      </c>
      <c r="B176" s="37">
        <v>1003</v>
      </c>
      <c r="C176" s="64" t="s">
        <v>144</v>
      </c>
      <c r="D176" s="33">
        <f>SUM(D177:D182)</f>
        <v>1703</v>
      </c>
      <c r="E176" s="33"/>
      <c r="F176" s="33"/>
      <c r="G176" s="33">
        <f t="shared" ref="G176:K176" si="45">SUM(G177:G182)</f>
        <v>145</v>
      </c>
      <c r="H176" s="33">
        <f t="shared" si="45"/>
        <v>258</v>
      </c>
      <c r="I176" s="33">
        <f t="shared" si="45"/>
        <v>214</v>
      </c>
      <c r="J176" s="33">
        <f t="shared" si="45"/>
        <v>280</v>
      </c>
      <c r="K176" s="33">
        <f t="shared" si="45"/>
        <v>806</v>
      </c>
      <c r="L176" s="37">
        <v>1003</v>
      </c>
      <c r="M176" s="34"/>
      <c r="N176" s="34"/>
      <c r="O176" s="34"/>
    </row>
    <row r="177" spans="1:15" x14ac:dyDescent="0.2">
      <c r="A177" s="39" t="str">
        <f t="shared" si="44"/>
        <v>6710100301</v>
      </c>
      <c r="B177" s="40">
        <v>100301</v>
      </c>
      <c r="C177" s="47" t="s">
        <v>145</v>
      </c>
      <c r="D177" s="42">
        <v>1160</v>
      </c>
      <c r="E177" s="42"/>
      <c r="F177" s="42"/>
      <c r="G177" s="42">
        <v>100</v>
      </c>
      <c r="H177" s="42">
        <v>171</v>
      </c>
      <c r="I177" s="42">
        <v>144</v>
      </c>
      <c r="J177" s="42">
        <v>185</v>
      </c>
      <c r="K177" s="42">
        <v>560</v>
      </c>
      <c r="L177" s="40">
        <v>100301</v>
      </c>
      <c r="M177" s="34"/>
      <c r="N177" s="34"/>
      <c r="O177" s="34"/>
    </row>
    <row r="178" spans="1:15" x14ac:dyDescent="0.2">
      <c r="A178" s="39" t="str">
        <f t="shared" si="44"/>
        <v>6710100302</v>
      </c>
      <c r="B178" s="40">
        <v>100302</v>
      </c>
      <c r="C178" s="47" t="s">
        <v>146</v>
      </c>
      <c r="D178" s="42">
        <v>39</v>
      </c>
      <c r="E178" s="42"/>
      <c r="F178" s="42"/>
      <c r="G178" s="42">
        <v>4</v>
      </c>
      <c r="H178" s="42">
        <v>8</v>
      </c>
      <c r="I178" s="42">
        <v>5</v>
      </c>
      <c r="J178" s="42">
        <v>6</v>
      </c>
      <c r="K178" s="42">
        <v>16</v>
      </c>
      <c r="L178" s="40">
        <v>100302</v>
      </c>
      <c r="M178" s="34"/>
      <c r="N178" s="34"/>
      <c r="O178" s="34"/>
    </row>
    <row r="179" spans="1:15" x14ac:dyDescent="0.2">
      <c r="A179" s="39" t="str">
        <f t="shared" si="44"/>
        <v>6710100303</v>
      </c>
      <c r="B179" s="40">
        <v>100303</v>
      </c>
      <c r="C179" s="47" t="s">
        <v>147</v>
      </c>
      <c r="D179" s="42">
        <v>389</v>
      </c>
      <c r="E179" s="42"/>
      <c r="F179" s="42"/>
      <c r="G179" s="42">
        <v>33</v>
      </c>
      <c r="H179" s="42">
        <v>57</v>
      </c>
      <c r="I179" s="42">
        <v>48</v>
      </c>
      <c r="J179" s="42">
        <v>61</v>
      </c>
      <c r="K179" s="42">
        <v>190</v>
      </c>
      <c r="L179" s="40">
        <v>100303</v>
      </c>
      <c r="M179" s="34"/>
      <c r="N179" s="34"/>
      <c r="O179" s="34"/>
    </row>
    <row r="180" spans="1:15" ht="22.5" x14ac:dyDescent="0.2">
      <c r="A180" s="39" t="str">
        <f t="shared" si="44"/>
        <v>6710100304</v>
      </c>
      <c r="B180" s="40">
        <v>100304</v>
      </c>
      <c r="C180" s="47" t="s">
        <v>148</v>
      </c>
      <c r="D180" s="42">
        <v>34</v>
      </c>
      <c r="E180" s="42"/>
      <c r="F180" s="42"/>
      <c r="G180" s="42">
        <v>2</v>
      </c>
      <c r="H180" s="42">
        <v>4</v>
      </c>
      <c r="I180" s="42">
        <v>5</v>
      </c>
      <c r="J180" s="42">
        <v>3</v>
      </c>
      <c r="K180" s="42">
        <v>20</v>
      </c>
      <c r="L180" s="40">
        <v>100304</v>
      </c>
      <c r="M180" s="34"/>
      <c r="N180" s="34"/>
      <c r="O180" s="34"/>
    </row>
    <row r="181" spans="1:15" x14ac:dyDescent="0.2">
      <c r="A181" s="39" t="str">
        <f t="shared" si="44"/>
        <v>6710100306</v>
      </c>
      <c r="B181" s="40" t="s">
        <v>149</v>
      </c>
      <c r="C181" s="47" t="s">
        <v>150</v>
      </c>
      <c r="D181" s="42">
        <v>81</v>
      </c>
      <c r="E181" s="42"/>
      <c r="F181" s="42"/>
      <c r="G181" s="42">
        <v>6</v>
      </c>
      <c r="H181" s="42">
        <v>18</v>
      </c>
      <c r="I181" s="42">
        <v>12</v>
      </c>
      <c r="J181" s="42">
        <v>25</v>
      </c>
      <c r="K181" s="42">
        <v>20</v>
      </c>
      <c r="L181" s="40" t="s">
        <v>149</v>
      </c>
      <c r="M181" s="34"/>
      <c r="N181" s="34"/>
      <c r="O181" s="34"/>
    </row>
    <row r="182" spans="1:15" ht="22.5" hidden="1" x14ac:dyDescent="0.2">
      <c r="A182" s="39" t="str">
        <f t="shared" si="44"/>
        <v>6710100307</v>
      </c>
      <c r="B182" s="40" t="s">
        <v>151</v>
      </c>
      <c r="C182" s="47" t="s">
        <v>152</v>
      </c>
      <c r="D182" s="42">
        <v>0</v>
      </c>
      <c r="E182" s="42"/>
      <c r="F182" s="42"/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0" t="s">
        <v>151</v>
      </c>
      <c r="M182" s="34"/>
      <c r="N182" s="34"/>
      <c r="O182" s="34"/>
    </row>
    <row r="183" spans="1:15" x14ac:dyDescent="0.2">
      <c r="A183" s="30" t="str">
        <f t="shared" si="44"/>
        <v>671020</v>
      </c>
      <c r="B183" s="37" t="s">
        <v>97</v>
      </c>
      <c r="C183" s="38" t="s">
        <v>98</v>
      </c>
      <c r="D183" s="33">
        <f>+D184+D194+D195+D200+D203+SUM(D206:D214)</f>
        <v>8100</v>
      </c>
      <c r="E183" s="33"/>
      <c r="F183" s="33"/>
      <c r="G183" s="33">
        <f t="shared" ref="G183:K183" si="46">+G184+G194+G195+G200+G203+SUM(G206:G214)</f>
        <v>1050</v>
      </c>
      <c r="H183" s="33">
        <f t="shared" si="46"/>
        <v>490</v>
      </c>
      <c r="I183" s="33">
        <f t="shared" si="46"/>
        <v>656</v>
      </c>
      <c r="J183" s="33">
        <f t="shared" si="46"/>
        <v>2449</v>
      </c>
      <c r="K183" s="33">
        <f t="shared" si="46"/>
        <v>3455</v>
      </c>
      <c r="L183" s="37" t="s">
        <v>97</v>
      </c>
      <c r="M183" s="34"/>
      <c r="N183" s="34"/>
      <c r="O183" s="34"/>
    </row>
    <row r="184" spans="1:15" x14ac:dyDescent="0.2">
      <c r="A184" s="30" t="str">
        <f t="shared" si="44"/>
        <v>67102001</v>
      </c>
      <c r="B184" s="37">
        <v>2001</v>
      </c>
      <c r="C184" s="32" t="s">
        <v>153</v>
      </c>
      <c r="D184" s="33">
        <f>SUM(D185:D193)</f>
        <v>5249</v>
      </c>
      <c r="E184" s="33"/>
      <c r="F184" s="33"/>
      <c r="G184" s="33">
        <f t="shared" ref="G184:K184" si="47">SUM(G185:G193)</f>
        <v>916</v>
      </c>
      <c r="H184" s="33">
        <f t="shared" si="47"/>
        <v>252</v>
      </c>
      <c r="I184" s="33">
        <f t="shared" si="47"/>
        <v>571</v>
      </c>
      <c r="J184" s="33">
        <f t="shared" si="47"/>
        <v>713</v>
      </c>
      <c r="K184" s="33">
        <f t="shared" si="47"/>
        <v>2797</v>
      </c>
      <c r="L184" s="37">
        <v>2001</v>
      </c>
      <c r="M184" s="34"/>
      <c r="N184" s="34"/>
      <c r="O184" s="34"/>
    </row>
    <row r="185" spans="1:15" x14ac:dyDescent="0.2">
      <c r="A185" s="39" t="str">
        <f t="shared" si="44"/>
        <v>6710200101</v>
      </c>
      <c r="B185" s="40" t="s">
        <v>154</v>
      </c>
      <c r="C185" s="47" t="s">
        <v>155</v>
      </c>
      <c r="D185" s="42">
        <v>98</v>
      </c>
      <c r="E185" s="42"/>
      <c r="F185" s="42"/>
      <c r="G185" s="42">
        <v>4</v>
      </c>
      <c r="H185" s="42">
        <v>12</v>
      </c>
      <c r="I185" s="42">
        <v>20</v>
      </c>
      <c r="J185" s="42">
        <v>25</v>
      </c>
      <c r="K185" s="42">
        <v>37</v>
      </c>
      <c r="L185" s="40" t="s">
        <v>154</v>
      </c>
      <c r="M185" s="34"/>
      <c r="N185" s="34"/>
      <c r="O185" s="34"/>
    </row>
    <row r="186" spans="1:15" x14ac:dyDescent="0.2">
      <c r="A186" s="39" t="str">
        <f t="shared" si="44"/>
        <v>6710200102</v>
      </c>
      <c r="B186" s="40" t="s">
        <v>156</v>
      </c>
      <c r="C186" s="47" t="s">
        <v>157</v>
      </c>
      <c r="D186" s="42">
        <v>67</v>
      </c>
      <c r="E186" s="42"/>
      <c r="F186" s="42"/>
      <c r="G186" s="42">
        <v>4</v>
      </c>
      <c r="H186" s="42">
        <v>10</v>
      </c>
      <c r="I186" s="42">
        <v>3</v>
      </c>
      <c r="J186" s="42">
        <v>20</v>
      </c>
      <c r="K186" s="42">
        <v>30</v>
      </c>
      <c r="L186" s="40" t="s">
        <v>156</v>
      </c>
      <c r="M186" s="34"/>
      <c r="N186" s="34"/>
      <c r="O186" s="34"/>
    </row>
    <row r="187" spans="1:15" x14ac:dyDescent="0.2">
      <c r="A187" s="39" t="str">
        <f t="shared" si="44"/>
        <v>6710200103</v>
      </c>
      <c r="B187" s="40" t="s">
        <v>158</v>
      </c>
      <c r="C187" s="47" t="s">
        <v>159</v>
      </c>
      <c r="D187" s="42">
        <v>523</v>
      </c>
      <c r="E187" s="42"/>
      <c r="F187" s="42"/>
      <c r="G187" s="42">
        <v>129</v>
      </c>
      <c r="H187" s="42">
        <v>44</v>
      </c>
      <c r="I187" s="42">
        <v>0</v>
      </c>
      <c r="J187" s="42">
        <v>150</v>
      </c>
      <c r="K187" s="42">
        <v>200</v>
      </c>
      <c r="L187" s="40" t="s">
        <v>158</v>
      </c>
      <c r="M187" s="34"/>
      <c r="N187" s="34"/>
      <c r="O187" s="34"/>
    </row>
    <row r="188" spans="1:15" x14ac:dyDescent="0.2">
      <c r="A188" s="39" t="str">
        <f t="shared" si="44"/>
        <v>6710200104</v>
      </c>
      <c r="B188" s="40" t="s">
        <v>160</v>
      </c>
      <c r="C188" s="47" t="s">
        <v>161</v>
      </c>
      <c r="D188" s="42">
        <v>101</v>
      </c>
      <c r="E188" s="42"/>
      <c r="F188" s="42"/>
      <c r="G188" s="42">
        <v>25</v>
      </c>
      <c r="H188" s="42">
        <v>4</v>
      </c>
      <c r="I188" s="42">
        <v>2</v>
      </c>
      <c r="J188" s="42">
        <v>30</v>
      </c>
      <c r="K188" s="42">
        <v>40</v>
      </c>
      <c r="L188" s="40" t="s">
        <v>160</v>
      </c>
      <c r="M188" s="34"/>
      <c r="N188" s="34"/>
      <c r="O188" s="34"/>
    </row>
    <row r="189" spans="1:15" x14ac:dyDescent="0.2">
      <c r="A189" s="39" t="str">
        <f t="shared" si="44"/>
        <v>6710200105</v>
      </c>
      <c r="B189" s="40" t="s">
        <v>162</v>
      </c>
      <c r="C189" s="47" t="s">
        <v>163</v>
      </c>
      <c r="D189" s="42">
        <v>200</v>
      </c>
      <c r="E189" s="42"/>
      <c r="F189" s="42"/>
      <c r="G189" s="42">
        <v>14</v>
      </c>
      <c r="H189" s="42">
        <v>8</v>
      </c>
      <c r="I189" s="42">
        <v>10</v>
      </c>
      <c r="J189" s="42">
        <v>18</v>
      </c>
      <c r="K189" s="42">
        <v>150</v>
      </c>
      <c r="L189" s="40" t="s">
        <v>162</v>
      </c>
      <c r="M189" s="34"/>
      <c r="N189" s="34"/>
      <c r="O189" s="34"/>
    </row>
    <row r="190" spans="1:15" x14ac:dyDescent="0.2">
      <c r="A190" s="39" t="str">
        <f t="shared" si="44"/>
        <v>6710200106</v>
      </c>
      <c r="B190" s="40" t="s">
        <v>164</v>
      </c>
      <c r="C190" s="47" t="s">
        <v>165</v>
      </c>
      <c r="D190" s="42">
        <v>130</v>
      </c>
      <c r="E190" s="42"/>
      <c r="F190" s="42"/>
      <c r="G190" s="42">
        <v>0</v>
      </c>
      <c r="H190" s="42">
        <v>10</v>
      </c>
      <c r="I190" s="42">
        <v>0</v>
      </c>
      <c r="J190" s="42">
        <v>110</v>
      </c>
      <c r="K190" s="42">
        <v>10</v>
      </c>
      <c r="L190" s="40" t="s">
        <v>164</v>
      </c>
      <c r="M190" s="34"/>
      <c r="N190" s="34"/>
      <c r="O190" s="34"/>
    </row>
    <row r="191" spans="1:15" x14ac:dyDescent="0.2">
      <c r="A191" s="39" t="str">
        <f t="shared" si="44"/>
        <v>6710200108</v>
      </c>
      <c r="B191" s="40" t="s">
        <v>168</v>
      </c>
      <c r="C191" s="47" t="s">
        <v>169</v>
      </c>
      <c r="D191" s="42">
        <v>401</v>
      </c>
      <c r="E191" s="42"/>
      <c r="F191" s="42"/>
      <c r="G191" s="42">
        <v>16</v>
      </c>
      <c r="H191" s="42">
        <v>44</v>
      </c>
      <c r="I191" s="42">
        <v>11</v>
      </c>
      <c r="J191" s="42">
        <v>30</v>
      </c>
      <c r="K191" s="42">
        <v>300</v>
      </c>
      <c r="L191" s="40" t="s">
        <v>168</v>
      </c>
      <c r="M191" s="34"/>
      <c r="N191" s="34"/>
      <c r="O191" s="34"/>
    </row>
    <row r="192" spans="1:15" ht="22.5" x14ac:dyDescent="0.2">
      <c r="A192" s="39" t="str">
        <f t="shared" si="44"/>
        <v>6710200109</v>
      </c>
      <c r="B192" s="40" t="s">
        <v>170</v>
      </c>
      <c r="C192" s="47" t="s">
        <v>171</v>
      </c>
      <c r="D192" s="42">
        <v>2325</v>
      </c>
      <c r="E192" s="42"/>
      <c r="F192" s="42"/>
      <c r="G192" s="42">
        <v>310</v>
      </c>
      <c r="H192" s="42">
        <v>60</v>
      </c>
      <c r="I192" s="42">
        <v>175</v>
      </c>
      <c r="J192" s="42">
        <v>250</v>
      </c>
      <c r="K192" s="42">
        <v>1530</v>
      </c>
      <c r="L192" s="40" t="s">
        <v>170</v>
      </c>
      <c r="M192" s="34"/>
      <c r="N192" s="34"/>
      <c r="O192" s="34"/>
    </row>
    <row r="193" spans="1:43" ht="22.5" x14ac:dyDescent="0.2">
      <c r="A193" s="39" t="str">
        <f t="shared" si="44"/>
        <v>6710200130</v>
      </c>
      <c r="B193" s="40" t="s">
        <v>172</v>
      </c>
      <c r="C193" s="47" t="s">
        <v>173</v>
      </c>
      <c r="D193" s="42">
        <v>1404</v>
      </c>
      <c r="E193" s="42"/>
      <c r="F193" s="42"/>
      <c r="G193" s="42">
        <v>414</v>
      </c>
      <c r="H193" s="42">
        <v>60</v>
      </c>
      <c r="I193" s="42">
        <v>350</v>
      </c>
      <c r="J193" s="42">
        <v>80</v>
      </c>
      <c r="K193" s="42">
        <v>500</v>
      </c>
      <c r="L193" s="40" t="s">
        <v>172</v>
      </c>
      <c r="M193" s="34"/>
      <c r="N193" s="34"/>
      <c r="O193" s="34"/>
    </row>
    <row r="194" spans="1:43" x14ac:dyDescent="0.2">
      <c r="A194" s="30" t="str">
        <f t="shared" si="44"/>
        <v>67102002</v>
      </c>
      <c r="B194" s="37">
        <v>2002</v>
      </c>
      <c r="C194" s="32" t="s">
        <v>174</v>
      </c>
      <c r="D194" s="42">
        <v>85</v>
      </c>
      <c r="E194" s="42"/>
      <c r="F194" s="42"/>
      <c r="G194" s="42">
        <v>0</v>
      </c>
      <c r="H194" s="42">
        <v>30</v>
      </c>
      <c r="I194" s="42">
        <v>5</v>
      </c>
      <c r="J194" s="42">
        <v>30</v>
      </c>
      <c r="K194" s="42">
        <v>20</v>
      </c>
      <c r="L194" s="37">
        <v>2002</v>
      </c>
      <c r="M194" s="34"/>
      <c r="N194" s="34"/>
      <c r="O194" s="34"/>
    </row>
    <row r="195" spans="1:43" x14ac:dyDescent="0.2">
      <c r="A195" s="30" t="str">
        <f t="shared" si="44"/>
        <v>67102004</v>
      </c>
      <c r="B195" s="37" t="s">
        <v>235</v>
      </c>
      <c r="C195" s="32" t="s">
        <v>236</v>
      </c>
      <c r="D195" s="33">
        <f t="shared" ref="D195:K195" si="48">SUM(D196:D199)</f>
        <v>899</v>
      </c>
      <c r="E195" s="33">
        <f t="shared" si="48"/>
        <v>0</v>
      </c>
      <c r="F195" s="33"/>
      <c r="G195" s="33">
        <f t="shared" si="48"/>
        <v>0</v>
      </c>
      <c r="H195" s="33">
        <f t="shared" si="48"/>
        <v>0</v>
      </c>
      <c r="I195" s="33">
        <f t="shared" si="48"/>
        <v>0</v>
      </c>
      <c r="J195" s="33">
        <f t="shared" si="48"/>
        <v>897</v>
      </c>
      <c r="K195" s="33">
        <f t="shared" si="48"/>
        <v>2</v>
      </c>
      <c r="L195" s="37" t="s">
        <v>235</v>
      </c>
      <c r="M195" s="34"/>
      <c r="N195" s="34"/>
      <c r="O195" s="34"/>
    </row>
    <row r="196" spans="1:43" x14ac:dyDescent="0.2">
      <c r="A196" s="39" t="str">
        <f t="shared" si="44"/>
        <v>6710200401</v>
      </c>
      <c r="B196" s="40" t="s">
        <v>237</v>
      </c>
      <c r="C196" s="47" t="s">
        <v>236</v>
      </c>
      <c r="D196" s="42">
        <v>10</v>
      </c>
      <c r="E196" s="42"/>
      <c r="F196" s="42"/>
      <c r="G196" s="42">
        <v>0</v>
      </c>
      <c r="H196" s="42">
        <v>0</v>
      </c>
      <c r="I196" s="42">
        <v>0</v>
      </c>
      <c r="J196" s="42">
        <v>10</v>
      </c>
      <c r="K196" s="42">
        <v>0</v>
      </c>
      <c r="L196" s="40" t="s">
        <v>237</v>
      </c>
      <c r="M196" s="34"/>
      <c r="N196" s="34"/>
      <c r="O196" s="34"/>
    </row>
    <row r="197" spans="1:43" x14ac:dyDescent="0.2">
      <c r="A197" s="39" t="str">
        <f t="shared" si="44"/>
        <v>6710200402</v>
      </c>
      <c r="B197" s="40" t="s">
        <v>238</v>
      </c>
      <c r="C197" s="47" t="s">
        <v>239</v>
      </c>
      <c r="D197" s="42">
        <v>10</v>
      </c>
      <c r="E197" s="42"/>
      <c r="F197" s="42"/>
      <c r="G197" s="42">
        <v>0</v>
      </c>
      <c r="H197" s="42">
        <v>0</v>
      </c>
      <c r="I197" s="42">
        <v>0</v>
      </c>
      <c r="J197" s="42">
        <v>8</v>
      </c>
      <c r="K197" s="42">
        <v>2</v>
      </c>
      <c r="L197" s="40" t="s">
        <v>238</v>
      </c>
      <c r="M197" s="34"/>
      <c r="N197" s="34"/>
      <c r="O197" s="34"/>
    </row>
    <row r="198" spans="1:43" x14ac:dyDescent="0.2">
      <c r="A198" s="39" t="str">
        <f t="shared" si="44"/>
        <v>6710200403</v>
      </c>
      <c r="B198" s="40" t="s">
        <v>240</v>
      </c>
      <c r="C198" s="47" t="s">
        <v>241</v>
      </c>
      <c r="D198" s="42">
        <v>874</v>
      </c>
      <c r="E198" s="42"/>
      <c r="F198" s="42"/>
      <c r="G198" s="42">
        <v>0</v>
      </c>
      <c r="H198" s="42">
        <v>0</v>
      </c>
      <c r="I198" s="42">
        <v>0</v>
      </c>
      <c r="J198" s="42">
        <v>874</v>
      </c>
      <c r="K198" s="42">
        <v>0</v>
      </c>
      <c r="L198" s="40" t="s">
        <v>240</v>
      </c>
      <c r="M198" s="34"/>
      <c r="N198" s="34"/>
      <c r="O198" s="34"/>
    </row>
    <row r="199" spans="1:43" s="36" customFormat="1" x14ac:dyDescent="0.2">
      <c r="A199" s="39" t="str">
        <f t="shared" si="44"/>
        <v>6710200404</v>
      </c>
      <c r="B199" s="40" t="s">
        <v>242</v>
      </c>
      <c r="C199" s="47" t="s">
        <v>243</v>
      </c>
      <c r="D199" s="42">
        <v>5</v>
      </c>
      <c r="E199" s="42"/>
      <c r="F199" s="42"/>
      <c r="G199" s="42">
        <v>0</v>
      </c>
      <c r="H199" s="42">
        <v>0</v>
      </c>
      <c r="I199" s="42">
        <v>0</v>
      </c>
      <c r="J199" s="42">
        <v>5</v>
      </c>
      <c r="K199" s="42">
        <v>0</v>
      </c>
      <c r="L199" s="40" t="s">
        <v>242</v>
      </c>
      <c r="M199" s="34"/>
      <c r="N199" s="34"/>
      <c r="O199" s="34"/>
      <c r="P199" s="35"/>
      <c r="AL199" s="34"/>
      <c r="AM199" s="34"/>
      <c r="AN199" s="34"/>
      <c r="AO199" s="34"/>
      <c r="AP199" s="34"/>
      <c r="AQ199" s="34"/>
    </row>
    <row r="200" spans="1:43" x14ac:dyDescent="0.2">
      <c r="A200" s="30" t="str">
        <f t="shared" si="44"/>
        <v>67102005</v>
      </c>
      <c r="B200" s="37">
        <v>2005</v>
      </c>
      <c r="C200" s="32" t="s">
        <v>175</v>
      </c>
      <c r="D200" s="33">
        <f t="shared" ref="D200:K200" si="49">D201+D202</f>
        <v>222</v>
      </c>
      <c r="E200" s="33">
        <f t="shared" si="49"/>
        <v>0</v>
      </c>
      <c r="F200" s="33"/>
      <c r="G200" s="33">
        <f t="shared" si="49"/>
        <v>33</v>
      </c>
      <c r="H200" s="33">
        <f t="shared" si="49"/>
        <v>15</v>
      </c>
      <c r="I200" s="33">
        <f t="shared" si="49"/>
        <v>34</v>
      </c>
      <c r="J200" s="33">
        <f t="shared" si="49"/>
        <v>110</v>
      </c>
      <c r="K200" s="33">
        <f t="shared" si="49"/>
        <v>30</v>
      </c>
      <c r="L200" s="37">
        <v>2005</v>
      </c>
      <c r="M200" s="34"/>
      <c r="N200" s="34"/>
      <c r="O200" s="34"/>
    </row>
    <row r="201" spans="1:43" x14ac:dyDescent="0.2">
      <c r="A201" s="39" t="str">
        <f t="shared" si="44"/>
        <v>6710200501</v>
      </c>
      <c r="B201" s="40" t="s">
        <v>244</v>
      </c>
      <c r="C201" s="47" t="s">
        <v>245</v>
      </c>
      <c r="D201" s="42">
        <v>20</v>
      </c>
      <c r="E201" s="42"/>
      <c r="F201" s="42"/>
      <c r="G201" s="42">
        <v>0</v>
      </c>
      <c r="H201" s="42">
        <v>0</v>
      </c>
      <c r="I201" s="42">
        <v>0</v>
      </c>
      <c r="J201" s="42">
        <v>10</v>
      </c>
      <c r="K201" s="42">
        <v>10</v>
      </c>
      <c r="L201" s="40" t="s">
        <v>244</v>
      </c>
      <c r="M201" s="34"/>
      <c r="N201" s="34"/>
      <c r="O201" s="34"/>
    </row>
    <row r="202" spans="1:43" x14ac:dyDescent="0.2">
      <c r="A202" s="39" t="str">
        <f t="shared" si="44"/>
        <v>6710200530</v>
      </c>
      <c r="B202" s="40" t="s">
        <v>176</v>
      </c>
      <c r="C202" s="47" t="s">
        <v>177</v>
      </c>
      <c r="D202" s="42">
        <v>202</v>
      </c>
      <c r="E202" s="42"/>
      <c r="F202" s="42"/>
      <c r="G202" s="42">
        <v>33</v>
      </c>
      <c r="H202" s="42">
        <v>15</v>
      </c>
      <c r="I202" s="42">
        <v>34</v>
      </c>
      <c r="J202" s="42">
        <v>100</v>
      </c>
      <c r="K202" s="42">
        <v>20</v>
      </c>
      <c r="L202" s="40" t="s">
        <v>176</v>
      </c>
      <c r="M202" s="34"/>
      <c r="N202" s="34"/>
      <c r="O202" s="34"/>
    </row>
    <row r="203" spans="1:43" x14ac:dyDescent="0.2">
      <c r="A203" s="30" t="str">
        <f t="shared" si="44"/>
        <v>67102006</v>
      </c>
      <c r="B203" s="37">
        <v>2006</v>
      </c>
      <c r="C203" s="32" t="s">
        <v>178</v>
      </c>
      <c r="D203" s="33">
        <f>D204+D205</f>
        <v>324</v>
      </c>
      <c r="E203" s="33"/>
      <c r="F203" s="33"/>
      <c r="G203" s="33">
        <f t="shared" ref="G203:K203" si="50">G204+G205</f>
        <v>45</v>
      </c>
      <c r="H203" s="33">
        <f t="shared" si="50"/>
        <v>103</v>
      </c>
      <c r="I203" s="33">
        <f t="shared" si="50"/>
        <v>35</v>
      </c>
      <c r="J203" s="33">
        <f t="shared" si="50"/>
        <v>31</v>
      </c>
      <c r="K203" s="33">
        <f t="shared" si="50"/>
        <v>110</v>
      </c>
      <c r="L203" s="37">
        <v>2006</v>
      </c>
      <c r="M203" s="34"/>
      <c r="N203" s="34"/>
      <c r="O203" s="34"/>
    </row>
    <row r="204" spans="1:43" x14ac:dyDescent="0.2">
      <c r="A204" s="39" t="str">
        <f t="shared" si="44"/>
        <v>6710200601</v>
      </c>
      <c r="B204" s="40" t="s">
        <v>179</v>
      </c>
      <c r="C204" s="47" t="s">
        <v>180</v>
      </c>
      <c r="D204" s="42">
        <v>152</v>
      </c>
      <c r="E204" s="42"/>
      <c r="F204" s="42"/>
      <c r="G204" s="42">
        <v>13</v>
      </c>
      <c r="H204" s="42">
        <v>53</v>
      </c>
      <c r="I204" s="42">
        <v>35</v>
      </c>
      <c r="J204" s="42">
        <v>1</v>
      </c>
      <c r="K204" s="42">
        <v>50</v>
      </c>
      <c r="L204" s="40" t="s">
        <v>179</v>
      </c>
      <c r="M204" s="34"/>
      <c r="N204" s="34"/>
      <c r="O204" s="34"/>
    </row>
    <row r="205" spans="1:43" x14ac:dyDescent="0.2">
      <c r="A205" s="39" t="str">
        <f t="shared" si="44"/>
        <v>6710200602</v>
      </c>
      <c r="B205" s="40" t="s">
        <v>181</v>
      </c>
      <c r="C205" s="47" t="s">
        <v>182</v>
      </c>
      <c r="D205" s="42">
        <v>172</v>
      </c>
      <c r="E205" s="42"/>
      <c r="F205" s="42"/>
      <c r="G205" s="42">
        <v>32</v>
      </c>
      <c r="H205" s="42">
        <v>50</v>
      </c>
      <c r="I205" s="42">
        <v>0</v>
      </c>
      <c r="J205" s="42">
        <v>30</v>
      </c>
      <c r="K205" s="42">
        <v>60</v>
      </c>
      <c r="L205" s="40" t="s">
        <v>181</v>
      </c>
      <c r="M205" s="34"/>
      <c r="N205" s="34"/>
      <c r="O205" s="34"/>
    </row>
    <row r="206" spans="1:43" x14ac:dyDescent="0.2">
      <c r="A206" s="30" t="str">
        <f t="shared" si="44"/>
        <v>67102009</v>
      </c>
      <c r="B206" s="37" t="s">
        <v>246</v>
      </c>
      <c r="C206" s="32" t="s">
        <v>247</v>
      </c>
      <c r="D206" s="42">
        <v>828</v>
      </c>
      <c r="E206" s="42"/>
      <c r="F206" s="42"/>
      <c r="G206" s="42">
        <v>0</v>
      </c>
      <c r="H206" s="42">
        <v>0</v>
      </c>
      <c r="I206" s="42">
        <v>0</v>
      </c>
      <c r="J206" s="42">
        <v>515</v>
      </c>
      <c r="K206" s="42">
        <v>313</v>
      </c>
      <c r="L206" s="37" t="s">
        <v>246</v>
      </c>
      <c r="M206" s="34"/>
      <c r="N206" s="34"/>
      <c r="O206" s="34"/>
    </row>
    <row r="207" spans="1:43" x14ac:dyDescent="0.2">
      <c r="A207" s="30" t="str">
        <f t="shared" si="44"/>
        <v>67102010</v>
      </c>
      <c r="B207" s="37" t="s">
        <v>248</v>
      </c>
      <c r="C207" s="32" t="s">
        <v>249</v>
      </c>
      <c r="D207" s="42">
        <v>55</v>
      </c>
      <c r="E207" s="42"/>
      <c r="F207" s="42"/>
      <c r="G207" s="42">
        <v>0</v>
      </c>
      <c r="H207" s="42">
        <v>5</v>
      </c>
      <c r="I207" s="42">
        <v>0</v>
      </c>
      <c r="J207" s="42">
        <v>50</v>
      </c>
      <c r="K207" s="42">
        <v>0</v>
      </c>
      <c r="L207" s="37" t="s">
        <v>248</v>
      </c>
      <c r="M207" s="34"/>
      <c r="N207" s="34"/>
      <c r="O207" s="34"/>
    </row>
    <row r="208" spans="1:43" x14ac:dyDescent="0.2">
      <c r="A208" s="30" t="str">
        <f t="shared" ref="A208:A239" si="51">CONCATENATE("6710",B208)</f>
        <v>67102011</v>
      </c>
      <c r="B208" s="37">
        <v>2011</v>
      </c>
      <c r="C208" s="32" t="s">
        <v>183</v>
      </c>
      <c r="D208" s="42">
        <v>19</v>
      </c>
      <c r="E208" s="42"/>
      <c r="F208" s="42"/>
      <c r="G208" s="42">
        <v>3</v>
      </c>
      <c r="H208" s="42">
        <v>15</v>
      </c>
      <c r="I208" s="42">
        <v>0</v>
      </c>
      <c r="J208" s="42">
        <v>1</v>
      </c>
      <c r="K208" s="42">
        <v>0</v>
      </c>
      <c r="L208" s="37">
        <v>2011</v>
      </c>
      <c r="M208" s="34"/>
      <c r="N208" s="34"/>
      <c r="O208" s="34"/>
    </row>
    <row r="209" spans="1:15" x14ac:dyDescent="0.2">
      <c r="A209" s="30" t="str">
        <f t="shared" si="51"/>
        <v>67102012</v>
      </c>
      <c r="B209" s="37" t="s">
        <v>184</v>
      </c>
      <c r="C209" s="32" t="s">
        <v>185</v>
      </c>
      <c r="D209" s="42">
        <v>18</v>
      </c>
      <c r="E209" s="42"/>
      <c r="F209" s="42"/>
      <c r="G209" s="42">
        <v>3</v>
      </c>
      <c r="H209" s="42">
        <v>10</v>
      </c>
      <c r="I209" s="42">
        <v>0</v>
      </c>
      <c r="J209" s="42">
        <v>5</v>
      </c>
      <c r="K209" s="42">
        <v>0</v>
      </c>
      <c r="L209" s="37" t="s">
        <v>184</v>
      </c>
      <c r="M209" s="34"/>
      <c r="N209" s="34"/>
      <c r="O209" s="34"/>
    </row>
    <row r="210" spans="1:15" x14ac:dyDescent="0.2">
      <c r="A210" s="30" t="str">
        <f t="shared" si="51"/>
        <v>67102013</v>
      </c>
      <c r="B210" s="37" t="s">
        <v>186</v>
      </c>
      <c r="C210" s="32" t="s">
        <v>187</v>
      </c>
      <c r="D210" s="42">
        <v>51</v>
      </c>
      <c r="E210" s="42"/>
      <c r="F210" s="42"/>
      <c r="G210" s="42">
        <v>13</v>
      </c>
      <c r="H210" s="42">
        <v>11</v>
      </c>
      <c r="I210" s="42">
        <v>7</v>
      </c>
      <c r="J210" s="42">
        <v>10</v>
      </c>
      <c r="K210" s="42">
        <v>10</v>
      </c>
      <c r="L210" s="37" t="s">
        <v>186</v>
      </c>
      <c r="M210" s="34"/>
      <c r="N210" s="34"/>
      <c r="O210" s="34"/>
    </row>
    <row r="211" spans="1:15" x14ac:dyDescent="0.2">
      <c r="A211" s="30" t="str">
        <f t="shared" si="51"/>
        <v>67102014</v>
      </c>
      <c r="B211" s="37">
        <v>2014</v>
      </c>
      <c r="C211" s="32" t="s">
        <v>188</v>
      </c>
      <c r="D211" s="42">
        <v>111</v>
      </c>
      <c r="E211" s="42"/>
      <c r="F211" s="42"/>
      <c r="G211" s="42">
        <v>6</v>
      </c>
      <c r="H211" s="42">
        <v>12</v>
      </c>
      <c r="I211" s="42">
        <v>4</v>
      </c>
      <c r="J211" s="42">
        <v>66</v>
      </c>
      <c r="K211" s="42">
        <v>23</v>
      </c>
      <c r="L211" s="37">
        <v>2014</v>
      </c>
      <c r="M211" s="34"/>
      <c r="N211" s="34"/>
      <c r="O211" s="34"/>
    </row>
    <row r="212" spans="1:15" x14ac:dyDescent="0.2">
      <c r="A212" s="30" t="str">
        <f t="shared" si="51"/>
        <v>67102016</v>
      </c>
      <c r="B212" s="37" t="s">
        <v>189</v>
      </c>
      <c r="C212" s="32" t="s">
        <v>190</v>
      </c>
      <c r="D212" s="42">
        <v>5</v>
      </c>
      <c r="E212" s="42"/>
      <c r="F212" s="42"/>
      <c r="G212" s="42">
        <v>0</v>
      </c>
      <c r="H212" s="42">
        <v>5</v>
      </c>
      <c r="I212" s="42">
        <v>0</v>
      </c>
      <c r="J212" s="42">
        <v>0</v>
      </c>
      <c r="K212" s="42">
        <v>0</v>
      </c>
      <c r="L212" s="37" t="s">
        <v>189</v>
      </c>
      <c r="M212" s="34"/>
      <c r="N212" s="34"/>
      <c r="O212" s="34"/>
    </row>
    <row r="213" spans="1:15" ht="27" x14ac:dyDescent="0.2">
      <c r="A213" s="30" t="str">
        <f t="shared" si="51"/>
        <v>67102025</v>
      </c>
      <c r="B213" s="37" t="s">
        <v>191</v>
      </c>
      <c r="C213" s="66" t="s">
        <v>192</v>
      </c>
      <c r="D213" s="42">
        <v>101</v>
      </c>
      <c r="E213" s="42"/>
      <c r="F213" s="42"/>
      <c r="G213" s="42">
        <v>1</v>
      </c>
      <c r="H213" s="42">
        <v>0</v>
      </c>
      <c r="I213" s="42">
        <v>0</v>
      </c>
      <c r="J213" s="42">
        <v>0</v>
      </c>
      <c r="K213" s="42">
        <v>100</v>
      </c>
      <c r="L213" s="37" t="s">
        <v>191</v>
      </c>
      <c r="M213" s="34"/>
      <c r="N213" s="34"/>
      <c r="O213" s="34"/>
    </row>
    <row r="214" spans="1:15" x14ac:dyDescent="0.2">
      <c r="A214" s="30" t="str">
        <f t="shared" si="51"/>
        <v>67102030</v>
      </c>
      <c r="B214" s="37">
        <v>2030</v>
      </c>
      <c r="C214" s="32" t="s">
        <v>193</v>
      </c>
      <c r="D214" s="33">
        <f>SUM(D215:D218)</f>
        <v>133</v>
      </c>
      <c r="E214" s="33"/>
      <c r="F214" s="33"/>
      <c r="G214" s="33">
        <f t="shared" ref="G214:K214" si="52">SUM(G215:G218)</f>
        <v>30</v>
      </c>
      <c r="H214" s="33">
        <f t="shared" si="52"/>
        <v>32</v>
      </c>
      <c r="I214" s="33">
        <f t="shared" si="52"/>
        <v>0</v>
      </c>
      <c r="J214" s="33">
        <f t="shared" si="52"/>
        <v>21</v>
      </c>
      <c r="K214" s="33">
        <f t="shared" si="52"/>
        <v>50</v>
      </c>
      <c r="L214" s="37">
        <v>2030</v>
      </c>
      <c r="M214" s="34"/>
      <c r="N214" s="34"/>
      <c r="O214" s="34"/>
    </row>
    <row r="215" spans="1:15" x14ac:dyDescent="0.2">
      <c r="A215" s="39" t="str">
        <f t="shared" si="51"/>
        <v>6710203002</v>
      </c>
      <c r="B215" s="40" t="s">
        <v>196</v>
      </c>
      <c r="C215" s="47" t="s">
        <v>197</v>
      </c>
      <c r="D215" s="42">
        <v>16</v>
      </c>
      <c r="E215" s="42"/>
      <c r="F215" s="42"/>
      <c r="G215" s="42">
        <v>0</v>
      </c>
      <c r="H215" s="42">
        <v>5</v>
      </c>
      <c r="I215" s="42">
        <v>0</v>
      </c>
      <c r="J215" s="42">
        <v>1</v>
      </c>
      <c r="K215" s="42">
        <v>10</v>
      </c>
      <c r="L215" s="40" t="s">
        <v>196</v>
      </c>
      <c r="M215" s="34"/>
      <c r="N215" s="34"/>
      <c r="O215" s="34"/>
    </row>
    <row r="216" spans="1:15" x14ac:dyDescent="0.2">
      <c r="A216" s="39" t="str">
        <f t="shared" si="51"/>
        <v>6710203003</v>
      </c>
      <c r="B216" s="40" t="s">
        <v>198</v>
      </c>
      <c r="C216" s="47" t="s">
        <v>199</v>
      </c>
      <c r="D216" s="42">
        <v>16</v>
      </c>
      <c r="E216" s="42"/>
      <c r="F216" s="42"/>
      <c r="G216" s="42">
        <v>0</v>
      </c>
      <c r="H216" s="42">
        <v>16</v>
      </c>
      <c r="I216" s="42">
        <v>0</v>
      </c>
      <c r="J216" s="42">
        <v>0</v>
      </c>
      <c r="K216" s="42">
        <v>0</v>
      </c>
      <c r="L216" s="40" t="s">
        <v>198</v>
      </c>
      <c r="M216" s="34"/>
      <c r="N216" s="34"/>
      <c r="O216" s="34"/>
    </row>
    <row r="217" spans="1:15" hidden="1" x14ac:dyDescent="0.2">
      <c r="A217" s="39" t="str">
        <f t="shared" si="51"/>
        <v>6710203004</v>
      </c>
      <c r="B217" s="40" t="s">
        <v>200</v>
      </c>
      <c r="C217" s="47" t="s">
        <v>201</v>
      </c>
      <c r="D217" s="42">
        <v>0</v>
      </c>
      <c r="E217" s="42"/>
      <c r="F217" s="42"/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0" t="s">
        <v>200</v>
      </c>
      <c r="M217" s="34"/>
      <c r="N217" s="34"/>
      <c r="O217" s="34"/>
    </row>
    <row r="218" spans="1:15" x14ac:dyDescent="0.2">
      <c r="A218" s="39" t="str">
        <f t="shared" si="51"/>
        <v>6710203030</v>
      </c>
      <c r="B218" s="40" t="s">
        <v>202</v>
      </c>
      <c r="C218" s="47" t="s">
        <v>203</v>
      </c>
      <c r="D218" s="42">
        <v>101</v>
      </c>
      <c r="E218" s="42"/>
      <c r="F218" s="42"/>
      <c r="G218" s="42">
        <v>30</v>
      </c>
      <c r="H218" s="42">
        <v>11</v>
      </c>
      <c r="I218" s="42">
        <v>0</v>
      </c>
      <c r="J218" s="42">
        <v>20</v>
      </c>
      <c r="K218" s="42">
        <v>40</v>
      </c>
      <c r="L218" s="40" t="s">
        <v>202</v>
      </c>
      <c r="N218" s="34"/>
    </row>
    <row r="219" spans="1:15" x14ac:dyDescent="0.2">
      <c r="A219" s="39" t="str">
        <f t="shared" si="51"/>
        <v>671055</v>
      </c>
      <c r="B219" s="37" t="s">
        <v>99</v>
      </c>
      <c r="C219" s="32" t="s">
        <v>100</v>
      </c>
      <c r="D219" s="33">
        <f>D220</f>
        <v>296</v>
      </c>
      <c r="E219" s="33"/>
      <c r="F219" s="33"/>
      <c r="G219" s="33">
        <f t="shared" ref="G219:K220" si="53">G220</f>
        <v>0</v>
      </c>
      <c r="H219" s="33">
        <f t="shared" si="53"/>
        <v>0</v>
      </c>
      <c r="I219" s="33">
        <f t="shared" si="53"/>
        <v>0</v>
      </c>
      <c r="J219" s="33">
        <f t="shared" si="53"/>
        <v>50</v>
      </c>
      <c r="K219" s="33">
        <f t="shared" si="53"/>
        <v>246</v>
      </c>
      <c r="L219" s="37" t="s">
        <v>99</v>
      </c>
      <c r="N219" s="34"/>
    </row>
    <row r="220" spans="1:15" x14ac:dyDescent="0.2">
      <c r="A220" s="39" t="str">
        <f t="shared" si="51"/>
        <v>67105502</v>
      </c>
      <c r="B220" s="37" t="s">
        <v>204</v>
      </c>
      <c r="C220" s="32" t="s">
        <v>205</v>
      </c>
      <c r="D220" s="33">
        <f>D221</f>
        <v>296</v>
      </c>
      <c r="E220" s="33"/>
      <c r="F220" s="33"/>
      <c r="G220" s="33">
        <f t="shared" si="53"/>
        <v>0</v>
      </c>
      <c r="H220" s="33">
        <f t="shared" si="53"/>
        <v>0</v>
      </c>
      <c r="I220" s="33">
        <f t="shared" si="53"/>
        <v>0</v>
      </c>
      <c r="J220" s="33">
        <f t="shared" si="53"/>
        <v>50</v>
      </c>
      <c r="K220" s="33">
        <f t="shared" si="53"/>
        <v>246</v>
      </c>
      <c r="L220" s="37" t="s">
        <v>204</v>
      </c>
      <c r="N220" s="34"/>
    </row>
    <row r="221" spans="1:15" x14ac:dyDescent="0.2">
      <c r="A221" s="39" t="str">
        <f t="shared" si="51"/>
        <v>6710550201</v>
      </c>
      <c r="B221" s="40" t="s">
        <v>206</v>
      </c>
      <c r="C221" s="47" t="s">
        <v>207</v>
      </c>
      <c r="D221" s="42">
        <v>296</v>
      </c>
      <c r="E221" s="42"/>
      <c r="F221" s="42"/>
      <c r="G221" s="42">
        <v>0</v>
      </c>
      <c r="H221" s="42">
        <v>0</v>
      </c>
      <c r="I221" s="42">
        <v>0</v>
      </c>
      <c r="J221" s="42">
        <v>50</v>
      </c>
      <c r="K221" s="42">
        <v>246</v>
      </c>
      <c r="L221" s="40" t="s">
        <v>206</v>
      </c>
      <c r="N221" s="34"/>
    </row>
    <row r="222" spans="1:15" s="36" customFormat="1" ht="33.75" x14ac:dyDescent="0.2">
      <c r="A222" s="39" t="str">
        <f t="shared" si="51"/>
        <v>671056</v>
      </c>
      <c r="B222" s="37" t="s">
        <v>101</v>
      </c>
      <c r="C222" s="32" t="s">
        <v>102</v>
      </c>
      <c r="D222" s="33">
        <f>D223+D225+D228+D231+D234</f>
        <v>779</v>
      </c>
      <c r="E222" s="33"/>
      <c r="F222" s="33"/>
      <c r="G222" s="33">
        <f t="shared" ref="G222:K222" si="54">G223+G225+G228+G231+G234</f>
        <v>299</v>
      </c>
      <c r="H222" s="33">
        <f t="shared" si="54"/>
        <v>480</v>
      </c>
      <c r="I222" s="33">
        <f t="shared" si="54"/>
        <v>0</v>
      </c>
      <c r="J222" s="33">
        <f t="shared" si="54"/>
        <v>0</v>
      </c>
      <c r="K222" s="33">
        <f t="shared" si="54"/>
        <v>0</v>
      </c>
      <c r="L222" s="37" t="s">
        <v>101</v>
      </c>
      <c r="N222" s="50"/>
    </row>
    <row r="223" spans="1:15" hidden="1" x14ac:dyDescent="0.2">
      <c r="A223" s="39" t="str">
        <f t="shared" si="51"/>
        <v>67105602</v>
      </c>
      <c r="B223" s="68">
        <v>5602</v>
      </c>
      <c r="C223" s="67" t="s">
        <v>211</v>
      </c>
      <c r="D223" s="42">
        <v>0</v>
      </c>
      <c r="E223" s="42"/>
      <c r="F223" s="42"/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68">
        <v>5602</v>
      </c>
      <c r="N223" s="34"/>
    </row>
    <row r="224" spans="1:15" ht="12.75" hidden="1" x14ac:dyDescent="0.2">
      <c r="A224" s="39" t="str">
        <f t="shared" si="51"/>
        <v>6710560202</v>
      </c>
      <c r="B224" s="68">
        <v>560202</v>
      </c>
      <c r="C224" s="69" t="s">
        <v>250</v>
      </c>
      <c r="D224" s="42">
        <v>0</v>
      </c>
      <c r="E224" s="42"/>
      <c r="F224" s="42"/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68">
        <v>560202</v>
      </c>
      <c r="N224" s="34"/>
    </row>
    <row r="225" spans="1:14" ht="22.5" x14ac:dyDescent="0.2">
      <c r="A225" s="39" t="str">
        <f t="shared" si="51"/>
        <v>67105615</v>
      </c>
      <c r="B225" s="70">
        <v>5615</v>
      </c>
      <c r="C225" s="32" t="s">
        <v>251</v>
      </c>
      <c r="D225" s="33">
        <v>100</v>
      </c>
      <c r="E225" s="33"/>
      <c r="F225" s="33"/>
      <c r="G225" s="33">
        <v>0</v>
      </c>
      <c r="H225" s="33">
        <v>100</v>
      </c>
      <c r="I225" s="33">
        <v>0</v>
      </c>
      <c r="J225" s="33">
        <v>0</v>
      </c>
      <c r="K225" s="33">
        <v>0</v>
      </c>
      <c r="L225" s="70">
        <v>5615</v>
      </c>
      <c r="N225" s="34"/>
    </row>
    <row r="226" spans="1:14" x14ac:dyDescent="0.2">
      <c r="A226" s="39" t="str">
        <f t="shared" si="51"/>
        <v>6710561501</v>
      </c>
      <c r="B226" s="68">
        <v>561501</v>
      </c>
      <c r="C226" s="47" t="s">
        <v>252</v>
      </c>
      <c r="D226" s="42">
        <v>24</v>
      </c>
      <c r="E226" s="42"/>
      <c r="F226" s="42"/>
      <c r="G226" s="42">
        <v>0</v>
      </c>
      <c r="H226" s="42">
        <v>24</v>
      </c>
      <c r="I226" s="42">
        <v>0</v>
      </c>
      <c r="J226" s="42">
        <v>0</v>
      </c>
      <c r="K226" s="42">
        <v>0</v>
      </c>
      <c r="L226" s="68">
        <v>561501</v>
      </c>
      <c r="N226" s="34"/>
    </row>
    <row r="227" spans="1:14" ht="12.75" x14ac:dyDescent="0.2">
      <c r="A227" s="39" t="str">
        <f t="shared" si="51"/>
        <v>6710561502</v>
      </c>
      <c r="B227" s="68">
        <v>561502</v>
      </c>
      <c r="C227" s="69" t="s">
        <v>250</v>
      </c>
      <c r="D227" s="42">
        <v>76</v>
      </c>
      <c r="E227" s="42"/>
      <c r="F227" s="42"/>
      <c r="G227" s="42">
        <v>0</v>
      </c>
      <c r="H227" s="42">
        <v>76</v>
      </c>
      <c r="I227" s="42">
        <v>0</v>
      </c>
      <c r="J227" s="42">
        <v>0</v>
      </c>
      <c r="K227" s="42">
        <v>0</v>
      </c>
      <c r="L227" s="68">
        <v>561502</v>
      </c>
      <c r="N227" s="34"/>
    </row>
    <row r="228" spans="1:14" ht="12.75" x14ac:dyDescent="0.2">
      <c r="A228" s="39" t="str">
        <f t="shared" si="51"/>
        <v>67105616</v>
      </c>
      <c r="B228" s="70">
        <v>5616</v>
      </c>
      <c r="C228" s="71" t="s">
        <v>87</v>
      </c>
      <c r="D228" s="33">
        <v>399</v>
      </c>
      <c r="E228" s="33"/>
      <c r="F228" s="33"/>
      <c r="G228" s="33">
        <v>299</v>
      </c>
      <c r="H228" s="33">
        <v>100</v>
      </c>
      <c r="I228" s="33">
        <v>0</v>
      </c>
      <c r="J228" s="33">
        <v>0</v>
      </c>
      <c r="K228" s="33">
        <v>0</v>
      </c>
      <c r="L228" s="70">
        <v>5616</v>
      </c>
      <c r="N228" s="34"/>
    </row>
    <row r="229" spans="1:14" x14ac:dyDescent="0.2">
      <c r="A229" s="39" t="str">
        <f t="shared" si="51"/>
        <v>6710561601</v>
      </c>
      <c r="B229" s="68">
        <v>561601</v>
      </c>
      <c r="C229" s="47" t="s">
        <v>252</v>
      </c>
      <c r="D229" s="42">
        <v>13</v>
      </c>
      <c r="E229" s="42"/>
      <c r="F229" s="42"/>
      <c r="G229" s="42">
        <v>0</v>
      </c>
      <c r="H229" s="42">
        <v>13</v>
      </c>
      <c r="I229" s="42">
        <v>0</v>
      </c>
      <c r="J229" s="42">
        <v>0</v>
      </c>
      <c r="K229" s="42">
        <v>0</v>
      </c>
      <c r="L229" s="68">
        <v>561601</v>
      </c>
      <c r="N229" s="34"/>
    </row>
    <row r="230" spans="1:14" ht="12.75" x14ac:dyDescent="0.2">
      <c r="A230" s="39" t="str">
        <f t="shared" si="51"/>
        <v>6710561602</v>
      </c>
      <c r="B230" s="68">
        <v>561602</v>
      </c>
      <c r="C230" s="69" t="s">
        <v>250</v>
      </c>
      <c r="D230" s="42">
        <v>386</v>
      </c>
      <c r="E230" s="42"/>
      <c r="F230" s="42"/>
      <c r="G230" s="42">
        <v>299</v>
      </c>
      <c r="H230" s="42">
        <v>87</v>
      </c>
      <c r="I230" s="42">
        <v>0</v>
      </c>
      <c r="J230" s="42">
        <v>0</v>
      </c>
      <c r="K230" s="42">
        <v>0</v>
      </c>
      <c r="L230" s="68">
        <v>561602</v>
      </c>
      <c r="N230" s="34"/>
    </row>
    <row r="231" spans="1:14" hidden="1" x14ac:dyDescent="0.2">
      <c r="A231" s="39" t="str">
        <f t="shared" si="51"/>
        <v>67105617</v>
      </c>
      <c r="B231" s="70">
        <v>5617</v>
      </c>
      <c r="C231" s="32" t="s">
        <v>88</v>
      </c>
      <c r="D231" s="33">
        <v>0</v>
      </c>
      <c r="E231" s="33"/>
      <c r="F231" s="33"/>
      <c r="G231" s="33">
        <v>0</v>
      </c>
      <c r="H231" s="33">
        <v>0</v>
      </c>
      <c r="I231" s="33">
        <v>0</v>
      </c>
      <c r="J231" s="33">
        <v>0</v>
      </c>
      <c r="K231" s="33">
        <v>0</v>
      </c>
      <c r="L231" s="70">
        <v>5617</v>
      </c>
      <c r="N231" s="34"/>
    </row>
    <row r="232" spans="1:14" hidden="1" x14ac:dyDescent="0.2">
      <c r="A232" s="39" t="str">
        <f t="shared" si="51"/>
        <v>6710561701</v>
      </c>
      <c r="B232" s="68">
        <v>561701</v>
      </c>
      <c r="C232" s="47" t="s">
        <v>252</v>
      </c>
      <c r="D232" s="42">
        <v>0</v>
      </c>
      <c r="E232" s="42"/>
      <c r="F232" s="42"/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68">
        <v>561701</v>
      </c>
      <c r="N232" s="34"/>
    </row>
    <row r="233" spans="1:14" ht="12.75" hidden="1" x14ac:dyDescent="0.2">
      <c r="A233" s="39" t="str">
        <f t="shared" si="51"/>
        <v>6710561702</v>
      </c>
      <c r="B233" s="68">
        <v>561702</v>
      </c>
      <c r="C233" s="69" t="s">
        <v>250</v>
      </c>
      <c r="D233" s="42">
        <v>0</v>
      </c>
      <c r="E233" s="42"/>
      <c r="F233" s="42"/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68">
        <v>561702</v>
      </c>
      <c r="N233" s="34"/>
    </row>
    <row r="234" spans="1:14" x14ac:dyDescent="0.2">
      <c r="A234" s="39" t="str">
        <f t="shared" si="51"/>
        <v>67105618</v>
      </c>
      <c r="B234" s="68">
        <v>5618</v>
      </c>
      <c r="C234" s="70" t="s">
        <v>89</v>
      </c>
      <c r="D234" s="33">
        <f>D235</f>
        <v>280</v>
      </c>
      <c r="E234" s="42"/>
      <c r="F234" s="33"/>
      <c r="G234" s="33">
        <f t="shared" ref="G234:K234" si="55">G235</f>
        <v>0</v>
      </c>
      <c r="H234" s="33">
        <f t="shared" si="55"/>
        <v>280</v>
      </c>
      <c r="I234" s="33">
        <f t="shared" si="55"/>
        <v>0</v>
      </c>
      <c r="J234" s="33">
        <f t="shared" si="55"/>
        <v>0</v>
      </c>
      <c r="K234" s="33">
        <f t="shared" si="55"/>
        <v>0</v>
      </c>
      <c r="L234" s="68">
        <v>5618</v>
      </c>
      <c r="N234" s="34"/>
    </row>
    <row r="235" spans="1:14" ht="12.75" x14ac:dyDescent="0.2">
      <c r="A235" s="39" t="str">
        <f t="shared" si="51"/>
        <v>6710561802</v>
      </c>
      <c r="B235" s="68">
        <v>561802</v>
      </c>
      <c r="C235" s="69" t="s">
        <v>250</v>
      </c>
      <c r="D235" s="42">
        <v>280</v>
      </c>
      <c r="E235" s="42"/>
      <c r="F235" s="42"/>
      <c r="G235" s="42">
        <v>0</v>
      </c>
      <c r="H235" s="42">
        <v>280</v>
      </c>
      <c r="I235" s="42">
        <v>0</v>
      </c>
      <c r="J235" s="42">
        <v>0</v>
      </c>
      <c r="K235" s="42">
        <v>0</v>
      </c>
      <c r="L235" s="68">
        <v>561802</v>
      </c>
      <c r="N235" s="34"/>
    </row>
    <row r="236" spans="1:14" ht="22.5" x14ac:dyDescent="0.2">
      <c r="A236" s="39" t="str">
        <f t="shared" si="51"/>
        <v>671058</v>
      </c>
      <c r="B236" s="70">
        <v>58</v>
      </c>
      <c r="C236" s="32" t="s">
        <v>104</v>
      </c>
      <c r="D236" s="33">
        <f t="shared" ref="D236:K236" si="56">D237+D241</f>
        <v>340</v>
      </c>
      <c r="E236" s="33">
        <f t="shared" si="56"/>
        <v>0</v>
      </c>
      <c r="F236" s="33"/>
      <c r="G236" s="33">
        <f t="shared" si="56"/>
        <v>30</v>
      </c>
      <c r="H236" s="33">
        <f t="shared" si="56"/>
        <v>180</v>
      </c>
      <c r="I236" s="33">
        <f t="shared" si="56"/>
        <v>0</v>
      </c>
      <c r="J236" s="33">
        <f t="shared" si="56"/>
        <v>90</v>
      </c>
      <c r="K236" s="33">
        <f t="shared" si="56"/>
        <v>40</v>
      </c>
      <c r="L236" s="70">
        <v>58</v>
      </c>
      <c r="N236" s="34"/>
    </row>
    <row r="237" spans="1:14" x14ac:dyDescent="0.2">
      <c r="A237" s="39" t="str">
        <f t="shared" si="51"/>
        <v>67105801</v>
      </c>
      <c r="B237" s="70">
        <v>5801</v>
      </c>
      <c r="C237" s="32" t="s">
        <v>328</v>
      </c>
      <c r="D237" s="33">
        <v>180</v>
      </c>
      <c r="E237" s="33"/>
      <c r="F237" s="33"/>
      <c r="G237" s="33">
        <v>0</v>
      </c>
      <c r="H237" s="33">
        <v>180</v>
      </c>
      <c r="I237" s="33">
        <v>0</v>
      </c>
      <c r="J237" s="33">
        <v>0</v>
      </c>
      <c r="K237" s="33">
        <v>0</v>
      </c>
      <c r="L237" s="68">
        <v>561802</v>
      </c>
      <c r="N237" s="34"/>
    </row>
    <row r="238" spans="1:14" ht="12.75" x14ac:dyDescent="0.2">
      <c r="A238" s="39" t="str">
        <f t="shared" si="51"/>
        <v>6710580101</v>
      </c>
      <c r="B238" s="68">
        <v>580101</v>
      </c>
      <c r="C238" s="69" t="s">
        <v>252</v>
      </c>
      <c r="D238" s="42">
        <v>27</v>
      </c>
      <c r="E238" s="42"/>
      <c r="F238" s="42"/>
      <c r="G238" s="42">
        <v>0</v>
      </c>
      <c r="H238" s="42">
        <v>27</v>
      </c>
      <c r="I238" s="42">
        <v>0</v>
      </c>
      <c r="J238" s="42">
        <v>0</v>
      </c>
      <c r="K238" s="42">
        <v>0</v>
      </c>
      <c r="L238" s="68">
        <v>561802</v>
      </c>
      <c r="N238" s="34"/>
    </row>
    <row r="239" spans="1:14" ht="12.75" x14ac:dyDescent="0.2">
      <c r="A239" s="39" t="str">
        <f t="shared" si="51"/>
        <v>6710580102</v>
      </c>
      <c r="B239" s="68">
        <v>580102</v>
      </c>
      <c r="C239" s="69" t="s">
        <v>250</v>
      </c>
      <c r="D239" s="42">
        <v>153</v>
      </c>
      <c r="E239" s="42"/>
      <c r="F239" s="42"/>
      <c r="G239" s="42">
        <v>0</v>
      </c>
      <c r="H239" s="42">
        <v>153</v>
      </c>
      <c r="I239" s="42">
        <v>0</v>
      </c>
      <c r="J239" s="42">
        <v>0</v>
      </c>
      <c r="K239" s="42">
        <v>0</v>
      </c>
      <c r="L239" s="68">
        <v>561802</v>
      </c>
      <c r="N239" s="34"/>
    </row>
    <row r="240" spans="1:14" ht="12.75" hidden="1" x14ac:dyDescent="0.2">
      <c r="A240" s="39" t="str">
        <f t="shared" ref="A240:A246" si="57">CONCATENATE("6710",B240)</f>
        <v>6710580103</v>
      </c>
      <c r="B240" s="68">
        <v>580103</v>
      </c>
      <c r="C240" s="69" t="s">
        <v>253</v>
      </c>
      <c r="D240" s="42">
        <v>0</v>
      </c>
      <c r="E240" s="42"/>
      <c r="F240" s="42"/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68">
        <v>561802</v>
      </c>
      <c r="N240" s="34"/>
    </row>
    <row r="241" spans="1:14" ht="12.75" x14ac:dyDescent="0.2">
      <c r="A241" s="39" t="str">
        <f t="shared" si="57"/>
        <v>67105816</v>
      </c>
      <c r="B241" s="68">
        <v>5816</v>
      </c>
      <c r="C241" s="71" t="s">
        <v>87</v>
      </c>
      <c r="D241" s="33">
        <f t="shared" ref="D241:K241" si="58">D242+D243+D244</f>
        <v>160</v>
      </c>
      <c r="E241" s="33">
        <f t="shared" si="58"/>
        <v>0</v>
      </c>
      <c r="F241" s="33"/>
      <c r="G241" s="33">
        <f t="shared" si="58"/>
        <v>30</v>
      </c>
      <c r="H241" s="33">
        <f t="shared" si="58"/>
        <v>0</v>
      </c>
      <c r="I241" s="33">
        <f t="shared" si="58"/>
        <v>0</v>
      </c>
      <c r="J241" s="33">
        <f t="shared" si="58"/>
        <v>90</v>
      </c>
      <c r="K241" s="33">
        <f t="shared" si="58"/>
        <v>40</v>
      </c>
      <c r="L241" s="68">
        <v>5816</v>
      </c>
      <c r="N241" s="34"/>
    </row>
    <row r="242" spans="1:14" ht="12.75" hidden="1" x14ac:dyDescent="0.2">
      <c r="A242" s="39" t="str">
        <f t="shared" si="57"/>
        <v>6710581601</v>
      </c>
      <c r="B242" s="68">
        <v>581601</v>
      </c>
      <c r="C242" s="69" t="s">
        <v>252</v>
      </c>
      <c r="D242" s="42">
        <v>16</v>
      </c>
      <c r="E242" s="42"/>
      <c r="F242" s="42"/>
      <c r="G242" s="42">
        <v>0</v>
      </c>
      <c r="H242" s="42">
        <v>0</v>
      </c>
      <c r="I242" s="42">
        <v>0</v>
      </c>
      <c r="J242" s="42">
        <v>0</v>
      </c>
      <c r="K242" s="42">
        <v>16</v>
      </c>
      <c r="L242" s="68">
        <v>581601</v>
      </c>
      <c r="N242" s="34"/>
    </row>
    <row r="243" spans="1:14" ht="12.75" x14ac:dyDescent="0.2">
      <c r="A243" s="39" t="str">
        <f t="shared" si="57"/>
        <v>6710581602</v>
      </c>
      <c r="B243" s="68">
        <v>581602</v>
      </c>
      <c r="C243" s="69" t="s">
        <v>250</v>
      </c>
      <c r="D243" s="42">
        <v>144</v>
      </c>
      <c r="E243" s="42"/>
      <c r="F243" s="42"/>
      <c r="G243" s="42">
        <v>30</v>
      </c>
      <c r="H243" s="42">
        <v>0</v>
      </c>
      <c r="I243" s="42">
        <v>0</v>
      </c>
      <c r="J243" s="42">
        <v>90</v>
      </c>
      <c r="K243" s="42">
        <v>24</v>
      </c>
      <c r="L243" s="68">
        <v>581602</v>
      </c>
      <c r="N243" s="34"/>
    </row>
    <row r="244" spans="1:14" ht="12.75" hidden="1" x14ac:dyDescent="0.2">
      <c r="A244" s="39" t="str">
        <f t="shared" si="57"/>
        <v>6710581603</v>
      </c>
      <c r="B244" s="68">
        <v>581603</v>
      </c>
      <c r="C244" s="69" t="s">
        <v>253</v>
      </c>
      <c r="D244" s="42">
        <v>0</v>
      </c>
      <c r="E244" s="42"/>
      <c r="F244" s="42"/>
      <c r="G244" s="42">
        <v>0</v>
      </c>
      <c r="H244" s="42">
        <v>0</v>
      </c>
      <c r="I244" s="42">
        <v>0</v>
      </c>
      <c r="J244" s="42">
        <v>0</v>
      </c>
      <c r="K244" s="42">
        <v>0</v>
      </c>
      <c r="L244" s="68">
        <v>581603</v>
      </c>
      <c r="N244" s="34"/>
    </row>
    <row r="245" spans="1:14" x14ac:dyDescent="0.2">
      <c r="A245" s="30" t="str">
        <f t="shared" si="57"/>
        <v>671059</v>
      </c>
      <c r="B245" s="37" t="s">
        <v>105</v>
      </c>
      <c r="C245" s="38" t="s">
        <v>254</v>
      </c>
      <c r="D245" s="33">
        <f>SUM(D246:D248)</f>
        <v>1776</v>
      </c>
      <c r="E245" s="33"/>
      <c r="F245" s="33"/>
      <c r="G245" s="33">
        <f t="shared" ref="G245:K245" si="59">SUM(G246:G248)</f>
        <v>195</v>
      </c>
      <c r="H245" s="33">
        <f t="shared" si="59"/>
        <v>265</v>
      </c>
      <c r="I245" s="33">
        <f t="shared" si="59"/>
        <v>1216</v>
      </c>
      <c r="J245" s="33">
        <f t="shared" si="59"/>
        <v>0</v>
      </c>
      <c r="K245" s="33">
        <f t="shared" si="59"/>
        <v>100</v>
      </c>
      <c r="L245" s="37" t="s">
        <v>105</v>
      </c>
      <c r="N245" s="34"/>
    </row>
    <row r="246" spans="1:14" x14ac:dyDescent="0.2">
      <c r="A246" s="39" t="str">
        <f t="shared" si="57"/>
        <v>67105901</v>
      </c>
      <c r="B246" s="40" t="s">
        <v>255</v>
      </c>
      <c r="C246" s="41" t="s">
        <v>256</v>
      </c>
      <c r="D246" s="42">
        <v>15</v>
      </c>
      <c r="E246" s="42"/>
      <c r="F246" s="42"/>
      <c r="G246" s="42">
        <v>0</v>
      </c>
      <c r="H246" s="42">
        <v>15</v>
      </c>
      <c r="I246" s="42">
        <v>0</v>
      </c>
      <c r="J246" s="42">
        <v>0</v>
      </c>
      <c r="K246" s="42">
        <v>0</v>
      </c>
      <c r="L246" s="40" t="s">
        <v>255</v>
      </c>
      <c r="N246" s="34"/>
    </row>
    <row r="247" spans="1:14" hidden="1" x14ac:dyDescent="0.2">
      <c r="A247" s="39"/>
      <c r="B247" s="48" t="s">
        <v>257</v>
      </c>
      <c r="C247" s="41" t="s">
        <v>258</v>
      </c>
      <c r="D247" s="42">
        <v>0</v>
      </c>
      <c r="E247" s="42"/>
      <c r="F247" s="42"/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0"/>
      <c r="N247" s="34"/>
    </row>
    <row r="248" spans="1:14" x14ac:dyDescent="0.2">
      <c r="A248" s="39" t="str">
        <f t="shared" ref="A248:A257" si="60">CONCATENATE("6710",B248)</f>
        <v>67105922</v>
      </c>
      <c r="B248" s="40" t="s">
        <v>217</v>
      </c>
      <c r="C248" s="47" t="s">
        <v>218</v>
      </c>
      <c r="D248" s="42">
        <v>1761</v>
      </c>
      <c r="E248" s="42"/>
      <c r="F248" s="42"/>
      <c r="G248" s="42">
        <v>195</v>
      </c>
      <c r="H248" s="42">
        <v>250</v>
      </c>
      <c r="I248" s="42">
        <v>1216</v>
      </c>
      <c r="J248" s="42">
        <v>0</v>
      </c>
      <c r="K248" s="42">
        <v>100</v>
      </c>
      <c r="L248" s="40" t="s">
        <v>217</v>
      </c>
      <c r="N248" s="34"/>
    </row>
    <row r="249" spans="1:14" x14ac:dyDescent="0.2">
      <c r="A249" s="30" t="str">
        <f t="shared" si="60"/>
        <v>671070</v>
      </c>
      <c r="B249" s="37" t="s">
        <v>107</v>
      </c>
      <c r="C249" s="38" t="s">
        <v>108</v>
      </c>
      <c r="D249" s="33">
        <f>D250</f>
        <v>1411</v>
      </c>
      <c r="E249" s="33"/>
      <c r="F249" s="33"/>
      <c r="G249" s="33">
        <f t="shared" ref="G249:K249" si="61">G250</f>
        <v>130</v>
      </c>
      <c r="H249" s="33">
        <f t="shared" si="61"/>
        <v>60</v>
      </c>
      <c r="I249" s="33">
        <f t="shared" si="61"/>
        <v>0</v>
      </c>
      <c r="J249" s="33">
        <f t="shared" si="61"/>
        <v>1001</v>
      </c>
      <c r="K249" s="33">
        <f t="shared" si="61"/>
        <v>220</v>
      </c>
      <c r="L249" s="37" t="s">
        <v>107</v>
      </c>
      <c r="N249" s="34"/>
    </row>
    <row r="250" spans="1:14" x14ac:dyDescent="0.2">
      <c r="A250" s="30" t="str">
        <f t="shared" si="60"/>
        <v>671071</v>
      </c>
      <c r="B250" s="37" t="s">
        <v>109</v>
      </c>
      <c r="C250" s="38" t="s">
        <v>110</v>
      </c>
      <c r="D250" s="33">
        <f>D251+D256</f>
        <v>1411</v>
      </c>
      <c r="E250" s="33"/>
      <c r="F250" s="33"/>
      <c r="G250" s="33">
        <f t="shared" ref="G250:K250" si="62">G251+G256</f>
        <v>130</v>
      </c>
      <c r="H250" s="33">
        <f t="shared" si="62"/>
        <v>60</v>
      </c>
      <c r="I250" s="33">
        <f t="shared" si="62"/>
        <v>0</v>
      </c>
      <c r="J250" s="33">
        <f t="shared" si="62"/>
        <v>1001</v>
      </c>
      <c r="K250" s="33">
        <f t="shared" si="62"/>
        <v>220</v>
      </c>
      <c r="L250" s="37" t="s">
        <v>109</v>
      </c>
      <c r="N250" s="34"/>
    </row>
    <row r="251" spans="1:14" x14ac:dyDescent="0.2">
      <c r="A251" s="30" t="str">
        <f t="shared" si="60"/>
        <v>67107101</v>
      </c>
      <c r="B251" s="37">
        <v>7101</v>
      </c>
      <c r="C251" s="38" t="s">
        <v>219</v>
      </c>
      <c r="D251" s="33">
        <f>SUM(D252:D255)</f>
        <v>1406</v>
      </c>
      <c r="E251" s="33"/>
      <c r="F251" s="33"/>
      <c r="G251" s="33">
        <f t="shared" ref="G251:K251" si="63">SUM(G252:G255)</f>
        <v>130</v>
      </c>
      <c r="H251" s="33">
        <f t="shared" si="63"/>
        <v>55</v>
      </c>
      <c r="I251" s="33">
        <f t="shared" si="63"/>
        <v>0</v>
      </c>
      <c r="J251" s="33">
        <f t="shared" si="63"/>
        <v>1001</v>
      </c>
      <c r="K251" s="33">
        <f t="shared" si="63"/>
        <v>220</v>
      </c>
      <c r="L251" s="37">
        <v>7101</v>
      </c>
      <c r="N251" s="34"/>
    </row>
    <row r="252" spans="1:14" hidden="1" x14ac:dyDescent="0.2">
      <c r="A252" s="39" t="str">
        <f t="shared" si="60"/>
        <v>6710710101</v>
      </c>
      <c r="B252" s="40" t="s">
        <v>259</v>
      </c>
      <c r="C252" s="45" t="s">
        <v>260</v>
      </c>
      <c r="D252" s="42">
        <v>0</v>
      </c>
      <c r="E252" s="42"/>
      <c r="F252" s="42"/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0" t="s">
        <v>259</v>
      </c>
      <c r="N252" s="34"/>
    </row>
    <row r="253" spans="1:14" x14ac:dyDescent="0.2">
      <c r="A253" s="39" t="str">
        <f t="shared" si="60"/>
        <v>6710710102</v>
      </c>
      <c r="B253" s="40" t="s">
        <v>220</v>
      </c>
      <c r="C253" s="41" t="s">
        <v>221</v>
      </c>
      <c r="D253" s="42">
        <v>1010</v>
      </c>
      <c r="E253" s="42"/>
      <c r="F253" s="42"/>
      <c r="G253" s="42">
        <v>0</v>
      </c>
      <c r="H253" s="42">
        <v>20</v>
      </c>
      <c r="I253" s="42">
        <v>0</v>
      </c>
      <c r="J253" s="42">
        <v>790</v>
      </c>
      <c r="K253" s="42">
        <v>200</v>
      </c>
      <c r="L253" s="40" t="s">
        <v>220</v>
      </c>
      <c r="N253" s="34"/>
    </row>
    <row r="254" spans="1:14" x14ac:dyDescent="0.2">
      <c r="A254" s="39" t="str">
        <f t="shared" si="60"/>
        <v>6710710103</v>
      </c>
      <c r="B254" s="40" t="s">
        <v>222</v>
      </c>
      <c r="C254" s="41" t="s">
        <v>223</v>
      </c>
      <c r="D254" s="42">
        <v>35</v>
      </c>
      <c r="E254" s="42"/>
      <c r="F254" s="42"/>
      <c r="G254" s="42">
        <v>0</v>
      </c>
      <c r="H254" s="42">
        <v>15</v>
      </c>
      <c r="I254" s="42">
        <v>0</v>
      </c>
      <c r="J254" s="42">
        <v>0</v>
      </c>
      <c r="K254" s="42">
        <v>20</v>
      </c>
      <c r="L254" s="40" t="s">
        <v>222</v>
      </c>
      <c r="N254" s="34"/>
    </row>
    <row r="255" spans="1:14" x14ac:dyDescent="0.2">
      <c r="A255" s="39" t="str">
        <f t="shared" si="60"/>
        <v>6710710130</v>
      </c>
      <c r="B255" s="40" t="s">
        <v>224</v>
      </c>
      <c r="C255" s="41" t="s">
        <v>225</v>
      </c>
      <c r="D255" s="42">
        <v>361</v>
      </c>
      <c r="E255" s="42"/>
      <c r="F255" s="42"/>
      <c r="G255" s="42">
        <v>130</v>
      </c>
      <c r="H255" s="42">
        <v>20</v>
      </c>
      <c r="I255" s="42">
        <v>0</v>
      </c>
      <c r="J255" s="42">
        <v>211</v>
      </c>
      <c r="K255" s="42">
        <v>0</v>
      </c>
      <c r="L255" s="40" t="s">
        <v>224</v>
      </c>
      <c r="N255" s="34"/>
    </row>
    <row r="256" spans="1:14" x14ac:dyDescent="0.2">
      <c r="A256" s="72" t="str">
        <f t="shared" si="60"/>
        <v>67107103</v>
      </c>
      <c r="B256" s="37" t="s">
        <v>226</v>
      </c>
      <c r="C256" s="38" t="s">
        <v>227</v>
      </c>
      <c r="D256" s="42">
        <v>5</v>
      </c>
      <c r="E256" s="42"/>
      <c r="F256" s="42"/>
      <c r="G256" s="42">
        <v>0</v>
      </c>
      <c r="H256" s="42">
        <v>5</v>
      </c>
      <c r="I256" s="42">
        <v>0</v>
      </c>
      <c r="J256" s="42">
        <v>0</v>
      </c>
      <c r="K256" s="42">
        <v>0</v>
      </c>
      <c r="L256" s="37" t="s">
        <v>226</v>
      </c>
      <c r="N256" s="34"/>
    </row>
    <row r="257" spans="1:14" ht="22.5" x14ac:dyDescent="0.2">
      <c r="A257" s="72" t="str">
        <f t="shared" si="60"/>
        <v>6710671050</v>
      </c>
      <c r="B257" s="37" t="s">
        <v>261</v>
      </c>
      <c r="C257" s="38" t="s">
        <v>262</v>
      </c>
      <c r="D257" s="33">
        <f>D154</f>
        <v>22240</v>
      </c>
      <c r="E257" s="33"/>
      <c r="F257" s="33"/>
      <c r="G257" s="33">
        <f t="shared" ref="G257:K257" si="64">G154</f>
        <v>2496</v>
      </c>
      <c r="H257" s="33">
        <f t="shared" si="64"/>
        <v>2883</v>
      </c>
      <c r="I257" s="33">
        <f t="shared" si="64"/>
        <v>3001</v>
      </c>
      <c r="J257" s="33">
        <f t="shared" si="64"/>
        <v>5200</v>
      </c>
      <c r="K257" s="33">
        <f t="shared" si="64"/>
        <v>8660</v>
      </c>
      <c r="L257" s="37" t="s">
        <v>261</v>
      </c>
      <c r="N257" s="34"/>
    </row>
    <row r="258" spans="1:14" ht="22.5" x14ac:dyDescent="0.2">
      <c r="A258" s="30" t="str">
        <f t="shared" ref="A258:A289" si="65">CONCATENATE("8010",B258)</f>
        <v>80108010</v>
      </c>
      <c r="B258" s="53" t="s">
        <v>338</v>
      </c>
      <c r="C258" s="38" t="s">
        <v>339</v>
      </c>
      <c r="D258" s="33">
        <f>+D259+D354</f>
        <v>5000</v>
      </c>
      <c r="E258" s="42"/>
      <c r="F258" s="33">
        <f>+F259+F354</f>
        <v>5000</v>
      </c>
      <c r="G258" s="42"/>
      <c r="H258" s="42"/>
      <c r="I258" s="42"/>
      <c r="J258" s="42"/>
      <c r="K258" s="42"/>
      <c r="L258" s="53" t="s">
        <v>338</v>
      </c>
    </row>
    <row r="259" spans="1:14" x14ac:dyDescent="0.2">
      <c r="A259" s="30" t="str">
        <f t="shared" si="65"/>
        <v>801001</v>
      </c>
      <c r="B259" s="53" t="s">
        <v>93</v>
      </c>
      <c r="C259" s="38" t="s">
        <v>94</v>
      </c>
      <c r="D259" s="33">
        <f>D260+D287+D324+D327+D350</f>
        <v>3112</v>
      </c>
      <c r="E259" s="42"/>
      <c r="F259" s="33">
        <f>F260+F287+F324+F327+F350</f>
        <v>3112</v>
      </c>
      <c r="G259" s="42"/>
      <c r="H259" s="42"/>
      <c r="I259" s="42"/>
      <c r="J259" s="42"/>
      <c r="K259" s="42"/>
      <c r="L259" s="53" t="s">
        <v>93</v>
      </c>
    </row>
    <row r="260" spans="1:14" x14ac:dyDescent="0.2">
      <c r="A260" s="30" t="str">
        <f t="shared" si="65"/>
        <v>801010</v>
      </c>
      <c r="B260" s="53" t="s">
        <v>95</v>
      </c>
      <c r="C260" s="38" t="s">
        <v>96</v>
      </c>
      <c r="D260" s="33">
        <f>+D261+D277+D280</f>
        <v>2419</v>
      </c>
      <c r="E260" s="42"/>
      <c r="F260" s="33">
        <f>+F261+F277+F280</f>
        <v>2419</v>
      </c>
      <c r="G260" s="42"/>
      <c r="H260" s="42"/>
      <c r="I260" s="42"/>
      <c r="J260" s="42"/>
      <c r="K260" s="42"/>
      <c r="L260" s="53" t="s">
        <v>95</v>
      </c>
    </row>
    <row r="261" spans="1:14" x14ac:dyDescent="0.2">
      <c r="A261" s="30" t="str">
        <f t="shared" si="65"/>
        <v>80101001</v>
      </c>
      <c r="B261" s="53">
        <v>1001</v>
      </c>
      <c r="C261" s="64" t="s">
        <v>113</v>
      </c>
      <c r="D261" s="33">
        <f>SUM(D262:D276)</f>
        <v>1976</v>
      </c>
      <c r="E261" s="42"/>
      <c r="F261" s="33">
        <f>SUM(F262:F276)</f>
        <v>1976</v>
      </c>
      <c r="G261" s="42"/>
      <c r="H261" s="42"/>
      <c r="I261" s="42"/>
      <c r="J261" s="42"/>
      <c r="K261" s="42"/>
      <c r="L261" s="53">
        <v>1001</v>
      </c>
    </row>
    <row r="262" spans="1:14" x14ac:dyDescent="0.2">
      <c r="A262" s="39" t="str">
        <f t="shared" si="65"/>
        <v>8010100101</v>
      </c>
      <c r="B262" s="48">
        <v>100101</v>
      </c>
      <c r="C262" s="65" t="s">
        <v>114</v>
      </c>
      <c r="D262" s="42">
        <v>1961</v>
      </c>
      <c r="E262" s="42"/>
      <c r="F262" s="42">
        <v>1961</v>
      </c>
      <c r="G262" s="42"/>
      <c r="H262" s="42"/>
      <c r="I262" s="42"/>
      <c r="J262" s="42"/>
      <c r="K262" s="42"/>
      <c r="L262" s="48">
        <v>100101</v>
      </c>
    </row>
    <row r="263" spans="1:14" hidden="1" x14ac:dyDescent="0.2">
      <c r="A263" s="39" t="str">
        <f t="shared" si="65"/>
        <v>8010100102</v>
      </c>
      <c r="B263" s="48">
        <v>100102</v>
      </c>
      <c r="C263" s="65" t="s">
        <v>115</v>
      </c>
      <c r="D263" s="42">
        <v>0</v>
      </c>
      <c r="E263" s="42"/>
      <c r="F263" s="42">
        <v>0</v>
      </c>
      <c r="G263" s="42"/>
      <c r="H263" s="42"/>
      <c r="I263" s="42"/>
      <c r="J263" s="42"/>
      <c r="K263" s="42"/>
      <c r="L263" s="48">
        <v>100102</v>
      </c>
    </row>
    <row r="264" spans="1:14" hidden="1" x14ac:dyDescent="0.2">
      <c r="A264" s="39" t="str">
        <f t="shared" si="65"/>
        <v>8010100103</v>
      </c>
      <c r="B264" s="48">
        <v>100103</v>
      </c>
      <c r="C264" s="65" t="s">
        <v>116</v>
      </c>
      <c r="D264" s="42">
        <v>0</v>
      </c>
      <c r="E264" s="42"/>
      <c r="F264" s="42">
        <v>0</v>
      </c>
      <c r="G264" s="42"/>
      <c r="H264" s="42"/>
      <c r="I264" s="42"/>
      <c r="J264" s="42"/>
      <c r="K264" s="42"/>
      <c r="L264" s="48">
        <v>100103</v>
      </c>
    </row>
    <row r="265" spans="1:14" hidden="1" x14ac:dyDescent="0.2">
      <c r="A265" s="39" t="str">
        <f t="shared" si="65"/>
        <v>8010100104</v>
      </c>
      <c r="B265" s="48">
        <v>100104</v>
      </c>
      <c r="C265" s="65" t="s">
        <v>117</v>
      </c>
      <c r="D265" s="42">
        <v>0</v>
      </c>
      <c r="E265" s="42"/>
      <c r="F265" s="42">
        <v>0</v>
      </c>
      <c r="G265" s="42"/>
      <c r="H265" s="42"/>
      <c r="I265" s="42"/>
      <c r="J265" s="42"/>
      <c r="K265" s="42"/>
      <c r="L265" s="48">
        <v>100104</v>
      </c>
    </row>
    <row r="266" spans="1:14" hidden="1" x14ac:dyDescent="0.2">
      <c r="A266" s="39" t="str">
        <f t="shared" si="65"/>
        <v>8010100105</v>
      </c>
      <c r="B266" s="48" t="s">
        <v>118</v>
      </c>
      <c r="C266" s="65" t="s">
        <v>119</v>
      </c>
      <c r="D266" s="42">
        <v>0</v>
      </c>
      <c r="E266" s="42"/>
      <c r="F266" s="42">
        <v>0</v>
      </c>
      <c r="G266" s="42"/>
      <c r="H266" s="42"/>
      <c r="I266" s="42"/>
      <c r="J266" s="42"/>
      <c r="K266" s="42"/>
      <c r="L266" s="48" t="s">
        <v>118</v>
      </c>
    </row>
    <row r="267" spans="1:14" hidden="1" x14ac:dyDescent="0.2">
      <c r="A267" s="39" t="str">
        <f t="shared" si="65"/>
        <v>8010100106</v>
      </c>
      <c r="B267" s="48" t="s">
        <v>120</v>
      </c>
      <c r="C267" s="65" t="s">
        <v>121</v>
      </c>
      <c r="D267" s="42">
        <v>0</v>
      </c>
      <c r="E267" s="42"/>
      <c r="F267" s="42">
        <v>0</v>
      </c>
      <c r="G267" s="42"/>
      <c r="H267" s="42"/>
      <c r="I267" s="42"/>
      <c r="J267" s="42"/>
      <c r="K267" s="42"/>
      <c r="L267" s="48" t="s">
        <v>120</v>
      </c>
    </row>
    <row r="268" spans="1:14" hidden="1" x14ac:dyDescent="0.2">
      <c r="A268" s="39" t="str">
        <f t="shared" si="65"/>
        <v>8010100107</v>
      </c>
      <c r="B268" s="48">
        <v>100107</v>
      </c>
      <c r="C268" s="65" t="s">
        <v>122</v>
      </c>
      <c r="D268" s="42">
        <v>0</v>
      </c>
      <c r="E268" s="42"/>
      <c r="F268" s="42">
        <v>0</v>
      </c>
      <c r="G268" s="42"/>
      <c r="H268" s="42"/>
      <c r="I268" s="42"/>
      <c r="J268" s="42"/>
      <c r="K268" s="42"/>
      <c r="L268" s="48">
        <v>100107</v>
      </c>
    </row>
    <row r="269" spans="1:14" hidden="1" x14ac:dyDescent="0.2">
      <c r="A269" s="39" t="str">
        <f t="shared" si="65"/>
        <v>8010100108</v>
      </c>
      <c r="B269" s="48">
        <v>100108</v>
      </c>
      <c r="C269" s="65" t="s">
        <v>123</v>
      </c>
      <c r="D269" s="42">
        <v>0</v>
      </c>
      <c r="E269" s="42"/>
      <c r="F269" s="42">
        <v>0</v>
      </c>
      <c r="G269" s="42"/>
      <c r="H269" s="42"/>
      <c r="I269" s="42"/>
      <c r="J269" s="42"/>
      <c r="K269" s="42"/>
      <c r="L269" s="48">
        <v>100108</v>
      </c>
    </row>
    <row r="270" spans="1:14" hidden="1" x14ac:dyDescent="0.2">
      <c r="A270" s="39" t="str">
        <f t="shared" si="65"/>
        <v>8010100109</v>
      </c>
      <c r="B270" s="48" t="s">
        <v>124</v>
      </c>
      <c r="C270" s="65" t="s">
        <v>125</v>
      </c>
      <c r="D270" s="42">
        <v>0</v>
      </c>
      <c r="E270" s="42"/>
      <c r="F270" s="42">
        <v>0</v>
      </c>
      <c r="G270" s="42"/>
      <c r="H270" s="42"/>
      <c r="I270" s="42"/>
      <c r="J270" s="42"/>
      <c r="K270" s="42"/>
      <c r="L270" s="48" t="s">
        <v>124</v>
      </c>
    </row>
    <row r="271" spans="1:14" hidden="1" x14ac:dyDescent="0.2">
      <c r="A271" s="39" t="str">
        <f t="shared" si="65"/>
        <v>8010100110</v>
      </c>
      <c r="B271" s="48" t="s">
        <v>126</v>
      </c>
      <c r="C271" s="65" t="s">
        <v>234</v>
      </c>
      <c r="D271" s="42">
        <v>0</v>
      </c>
      <c r="E271" s="42"/>
      <c r="F271" s="42">
        <v>0</v>
      </c>
      <c r="G271" s="42"/>
      <c r="H271" s="42"/>
      <c r="I271" s="42"/>
      <c r="J271" s="42"/>
      <c r="K271" s="42"/>
      <c r="L271" s="48" t="s">
        <v>126</v>
      </c>
    </row>
    <row r="272" spans="1:14" hidden="1" x14ac:dyDescent="0.2">
      <c r="A272" s="39" t="str">
        <f t="shared" si="65"/>
        <v>8010100112</v>
      </c>
      <c r="B272" s="48" t="s">
        <v>130</v>
      </c>
      <c r="C272" s="65" t="s">
        <v>131</v>
      </c>
      <c r="D272" s="42">
        <v>0</v>
      </c>
      <c r="E272" s="42"/>
      <c r="F272" s="42">
        <v>0</v>
      </c>
      <c r="G272" s="42"/>
      <c r="H272" s="42"/>
      <c r="I272" s="42"/>
      <c r="J272" s="42"/>
      <c r="K272" s="42"/>
      <c r="L272" s="48" t="s">
        <v>130</v>
      </c>
    </row>
    <row r="273" spans="1:12" x14ac:dyDescent="0.2">
      <c r="A273" s="39" t="str">
        <f t="shared" si="65"/>
        <v>8010100113</v>
      </c>
      <c r="B273" s="48">
        <v>100113</v>
      </c>
      <c r="C273" s="65" t="s">
        <v>132</v>
      </c>
      <c r="D273" s="42">
        <v>15</v>
      </c>
      <c r="E273" s="42"/>
      <c r="F273" s="42">
        <v>15</v>
      </c>
      <c r="G273" s="42"/>
      <c r="H273" s="42"/>
      <c r="I273" s="42"/>
      <c r="J273" s="42"/>
      <c r="K273" s="42"/>
      <c r="L273" s="48">
        <v>100113</v>
      </c>
    </row>
    <row r="274" spans="1:12" hidden="1" x14ac:dyDescent="0.2">
      <c r="A274" s="39" t="str">
        <f t="shared" si="65"/>
        <v>8010100115</v>
      </c>
      <c r="B274" s="48" t="s">
        <v>135</v>
      </c>
      <c r="C274" s="65" t="s">
        <v>136</v>
      </c>
      <c r="D274" s="42">
        <v>0</v>
      </c>
      <c r="E274" s="42"/>
      <c r="F274" s="42">
        <v>0</v>
      </c>
      <c r="G274" s="42"/>
      <c r="H274" s="42"/>
      <c r="I274" s="42"/>
      <c r="J274" s="42"/>
      <c r="K274" s="42"/>
      <c r="L274" s="48" t="s">
        <v>135</v>
      </c>
    </row>
    <row r="275" spans="1:12" hidden="1" x14ac:dyDescent="0.2">
      <c r="A275" s="39" t="str">
        <f t="shared" si="65"/>
        <v>8010100116</v>
      </c>
      <c r="B275" s="48" t="s">
        <v>137</v>
      </c>
      <c r="C275" s="65" t="s">
        <v>138</v>
      </c>
      <c r="D275" s="42">
        <v>0</v>
      </c>
      <c r="E275" s="42"/>
      <c r="F275" s="42">
        <v>0</v>
      </c>
      <c r="G275" s="42"/>
      <c r="H275" s="42"/>
      <c r="I275" s="42"/>
      <c r="J275" s="42"/>
      <c r="K275" s="42"/>
      <c r="L275" s="48" t="s">
        <v>137</v>
      </c>
    </row>
    <row r="276" spans="1:12" hidden="1" x14ac:dyDescent="0.2">
      <c r="A276" s="39" t="str">
        <f t="shared" si="65"/>
        <v>8010100130</v>
      </c>
      <c r="B276" s="48">
        <v>100130</v>
      </c>
      <c r="C276" s="65" t="s">
        <v>139</v>
      </c>
      <c r="D276" s="42">
        <v>0</v>
      </c>
      <c r="E276" s="42"/>
      <c r="F276" s="42">
        <v>0</v>
      </c>
      <c r="G276" s="42"/>
      <c r="H276" s="42"/>
      <c r="I276" s="42"/>
      <c r="J276" s="42"/>
      <c r="K276" s="42"/>
      <c r="L276" s="48">
        <v>100130</v>
      </c>
    </row>
    <row r="277" spans="1:12" hidden="1" x14ac:dyDescent="0.2">
      <c r="A277" s="30" t="str">
        <f t="shared" si="65"/>
        <v>80101002</v>
      </c>
      <c r="B277" s="53" t="s">
        <v>140</v>
      </c>
      <c r="C277" s="64" t="s">
        <v>141</v>
      </c>
      <c r="D277" s="33">
        <f>D278+D279</f>
        <v>0</v>
      </c>
      <c r="E277" s="42"/>
      <c r="F277" s="33">
        <f>F278+F279</f>
        <v>0</v>
      </c>
      <c r="G277" s="42"/>
      <c r="H277" s="42"/>
      <c r="I277" s="42"/>
      <c r="J277" s="42"/>
      <c r="K277" s="42"/>
      <c r="L277" s="53" t="s">
        <v>140</v>
      </c>
    </row>
    <row r="278" spans="1:12" ht="22.5" hidden="1" x14ac:dyDescent="0.2">
      <c r="A278" s="39" t="str">
        <f t="shared" si="65"/>
        <v>8010100204</v>
      </c>
      <c r="B278" s="48" t="s">
        <v>142</v>
      </c>
      <c r="C278" s="65" t="s">
        <v>143</v>
      </c>
      <c r="D278" s="42">
        <v>0</v>
      </c>
      <c r="E278" s="42"/>
      <c r="F278" s="42">
        <v>0</v>
      </c>
      <c r="G278" s="42"/>
      <c r="H278" s="42"/>
      <c r="I278" s="42"/>
      <c r="J278" s="42"/>
      <c r="K278" s="42"/>
      <c r="L278" s="48" t="s">
        <v>142</v>
      </c>
    </row>
    <row r="279" spans="1:12" hidden="1" x14ac:dyDescent="0.2">
      <c r="A279" s="39" t="str">
        <f t="shared" si="65"/>
        <v>8010100230</v>
      </c>
      <c r="B279" s="48" t="s">
        <v>326</v>
      </c>
      <c r="C279" s="65" t="s">
        <v>327</v>
      </c>
      <c r="D279" s="42">
        <v>0</v>
      </c>
      <c r="E279" s="42"/>
      <c r="F279" s="42">
        <v>0</v>
      </c>
      <c r="G279" s="42"/>
      <c r="H279" s="42"/>
      <c r="I279" s="42"/>
      <c r="J279" s="42"/>
      <c r="K279" s="42"/>
      <c r="L279" s="48" t="s">
        <v>326</v>
      </c>
    </row>
    <row r="280" spans="1:12" x14ac:dyDescent="0.2">
      <c r="A280" s="30" t="str">
        <f t="shared" si="65"/>
        <v>80101003</v>
      </c>
      <c r="B280" s="53">
        <v>1003</v>
      </c>
      <c r="C280" s="64" t="s">
        <v>144</v>
      </c>
      <c r="D280" s="33">
        <f>SUM(D281:D286)</f>
        <v>443</v>
      </c>
      <c r="E280" s="42"/>
      <c r="F280" s="33">
        <f>SUM(F281:F286)</f>
        <v>443</v>
      </c>
      <c r="G280" s="42"/>
      <c r="H280" s="42"/>
      <c r="I280" s="42"/>
      <c r="J280" s="42"/>
      <c r="K280" s="42"/>
      <c r="L280" s="53">
        <v>1003</v>
      </c>
    </row>
    <row r="281" spans="1:12" x14ac:dyDescent="0.2">
      <c r="A281" s="39" t="str">
        <f t="shared" si="65"/>
        <v>8010100301</v>
      </c>
      <c r="B281" s="48">
        <v>100301</v>
      </c>
      <c r="C281" s="47" t="s">
        <v>145</v>
      </c>
      <c r="D281" s="42">
        <v>310</v>
      </c>
      <c r="E281" s="42"/>
      <c r="F281" s="42">
        <v>310</v>
      </c>
      <c r="G281" s="42"/>
      <c r="H281" s="42"/>
      <c r="I281" s="42"/>
      <c r="J281" s="42"/>
      <c r="K281" s="42"/>
      <c r="L281" s="48">
        <v>100301</v>
      </c>
    </row>
    <row r="282" spans="1:12" x14ac:dyDescent="0.2">
      <c r="A282" s="39" t="str">
        <f t="shared" si="65"/>
        <v>8010100302</v>
      </c>
      <c r="B282" s="48">
        <v>100302</v>
      </c>
      <c r="C282" s="47" t="s">
        <v>146</v>
      </c>
      <c r="D282" s="42">
        <v>10</v>
      </c>
      <c r="E282" s="42"/>
      <c r="F282" s="42">
        <v>10</v>
      </c>
      <c r="G282" s="42"/>
      <c r="H282" s="42"/>
      <c r="I282" s="42"/>
      <c r="J282" s="42"/>
      <c r="K282" s="42"/>
      <c r="L282" s="48">
        <v>100302</v>
      </c>
    </row>
    <row r="283" spans="1:12" x14ac:dyDescent="0.2">
      <c r="A283" s="39" t="str">
        <f t="shared" si="65"/>
        <v>8010100303</v>
      </c>
      <c r="B283" s="48">
        <v>100303</v>
      </c>
      <c r="C283" s="47" t="s">
        <v>147</v>
      </c>
      <c r="D283" s="42">
        <v>102</v>
      </c>
      <c r="E283" s="42"/>
      <c r="F283" s="42">
        <v>102</v>
      </c>
      <c r="G283" s="42"/>
      <c r="H283" s="42"/>
      <c r="I283" s="42"/>
      <c r="J283" s="42"/>
      <c r="K283" s="42"/>
      <c r="L283" s="48">
        <v>100303</v>
      </c>
    </row>
    <row r="284" spans="1:12" ht="22.5" x14ac:dyDescent="0.2">
      <c r="A284" s="39" t="str">
        <f t="shared" si="65"/>
        <v>8010100304</v>
      </c>
      <c r="B284" s="48">
        <v>100304</v>
      </c>
      <c r="C284" s="47" t="s">
        <v>148</v>
      </c>
      <c r="D284" s="42">
        <v>4</v>
      </c>
      <c r="E284" s="42"/>
      <c r="F284" s="42">
        <v>4</v>
      </c>
      <c r="G284" s="42"/>
      <c r="H284" s="42"/>
      <c r="I284" s="42"/>
      <c r="J284" s="42"/>
      <c r="K284" s="42"/>
      <c r="L284" s="48">
        <v>100304</v>
      </c>
    </row>
    <row r="285" spans="1:12" x14ac:dyDescent="0.2">
      <c r="A285" s="39" t="str">
        <f t="shared" si="65"/>
        <v>8010100306</v>
      </c>
      <c r="B285" s="48" t="s">
        <v>149</v>
      </c>
      <c r="C285" s="47" t="s">
        <v>150</v>
      </c>
      <c r="D285" s="42">
        <v>17</v>
      </c>
      <c r="E285" s="42"/>
      <c r="F285" s="42">
        <v>17</v>
      </c>
      <c r="G285" s="42"/>
      <c r="H285" s="42"/>
      <c r="I285" s="42"/>
      <c r="J285" s="42"/>
      <c r="K285" s="42"/>
      <c r="L285" s="48" t="s">
        <v>149</v>
      </c>
    </row>
    <row r="286" spans="1:12" ht="22.5" hidden="1" x14ac:dyDescent="0.2">
      <c r="A286" s="39" t="str">
        <f t="shared" si="65"/>
        <v>8010100307</v>
      </c>
      <c r="B286" s="48" t="s">
        <v>151</v>
      </c>
      <c r="C286" s="47" t="s">
        <v>152</v>
      </c>
      <c r="D286" s="42">
        <v>0</v>
      </c>
      <c r="E286" s="42"/>
      <c r="F286" s="42">
        <v>0</v>
      </c>
      <c r="G286" s="42"/>
      <c r="H286" s="42"/>
      <c r="I286" s="42"/>
      <c r="J286" s="42"/>
      <c r="K286" s="42"/>
      <c r="L286" s="48" t="s">
        <v>151</v>
      </c>
    </row>
    <row r="287" spans="1:12" x14ac:dyDescent="0.2">
      <c r="A287" s="30" t="str">
        <f t="shared" si="65"/>
        <v>801020</v>
      </c>
      <c r="B287" s="53" t="s">
        <v>97</v>
      </c>
      <c r="C287" s="38" t="s">
        <v>98</v>
      </c>
      <c r="D287" s="33">
        <f>+D288+D298+D299+D304+D307+SUM(D310:D318)</f>
        <v>693</v>
      </c>
      <c r="E287" s="42"/>
      <c r="F287" s="33">
        <f>+F288+F298+F299+F304+F307+SUM(F310:F318)</f>
        <v>693</v>
      </c>
      <c r="G287" s="42"/>
      <c r="H287" s="42"/>
      <c r="I287" s="42"/>
      <c r="J287" s="42"/>
      <c r="K287" s="42"/>
      <c r="L287" s="53" t="s">
        <v>97</v>
      </c>
    </row>
    <row r="288" spans="1:12" x14ac:dyDescent="0.2">
      <c r="A288" s="30" t="str">
        <f t="shared" si="65"/>
        <v>80102001</v>
      </c>
      <c r="B288" s="53">
        <v>2001</v>
      </c>
      <c r="C288" s="32" t="s">
        <v>153</v>
      </c>
      <c r="D288" s="33">
        <f>SUM(D289:D297)</f>
        <v>357</v>
      </c>
      <c r="E288" s="42"/>
      <c r="F288" s="33">
        <f>SUM(F289:F297)</f>
        <v>357</v>
      </c>
      <c r="G288" s="42"/>
      <c r="H288" s="42"/>
      <c r="I288" s="42"/>
      <c r="J288" s="42"/>
      <c r="K288" s="42"/>
      <c r="L288" s="53">
        <v>2001</v>
      </c>
    </row>
    <row r="289" spans="1:12" x14ac:dyDescent="0.2">
      <c r="A289" s="39" t="str">
        <f t="shared" si="65"/>
        <v>8010200101</v>
      </c>
      <c r="B289" s="48" t="s">
        <v>154</v>
      </c>
      <c r="C289" s="47" t="s">
        <v>155</v>
      </c>
      <c r="D289" s="42">
        <v>40</v>
      </c>
      <c r="E289" s="42"/>
      <c r="F289" s="42">
        <v>40</v>
      </c>
      <c r="G289" s="42"/>
      <c r="H289" s="42"/>
      <c r="I289" s="42"/>
      <c r="J289" s="42"/>
      <c r="K289" s="42"/>
      <c r="L289" s="48" t="s">
        <v>154</v>
      </c>
    </row>
    <row r="290" spans="1:12" x14ac:dyDescent="0.2">
      <c r="A290" s="39" t="str">
        <f t="shared" ref="A290:A321" si="66">CONCATENATE("8010",B290)</f>
        <v>8010200102</v>
      </c>
      <c r="B290" s="48" t="s">
        <v>156</v>
      </c>
      <c r="C290" s="47" t="s">
        <v>157</v>
      </c>
      <c r="D290" s="42">
        <v>3</v>
      </c>
      <c r="E290" s="42"/>
      <c r="F290" s="42">
        <v>3</v>
      </c>
      <c r="G290" s="42"/>
      <c r="H290" s="42"/>
      <c r="I290" s="42"/>
      <c r="J290" s="42"/>
      <c r="K290" s="42"/>
      <c r="L290" s="48" t="s">
        <v>156</v>
      </c>
    </row>
    <row r="291" spans="1:12" x14ac:dyDescent="0.2">
      <c r="A291" s="39" t="str">
        <f t="shared" si="66"/>
        <v>8010200103</v>
      </c>
      <c r="B291" s="48" t="s">
        <v>158</v>
      </c>
      <c r="C291" s="47" t="s">
        <v>159</v>
      </c>
      <c r="D291" s="42">
        <v>40</v>
      </c>
      <c r="E291" s="42"/>
      <c r="F291" s="42">
        <v>40</v>
      </c>
      <c r="G291" s="42"/>
      <c r="H291" s="42"/>
      <c r="I291" s="42"/>
      <c r="J291" s="42"/>
      <c r="K291" s="42"/>
      <c r="L291" s="48" t="s">
        <v>158</v>
      </c>
    </row>
    <row r="292" spans="1:12" x14ac:dyDescent="0.2">
      <c r="A292" s="39" t="str">
        <f t="shared" si="66"/>
        <v>8010200104</v>
      </c>
      <c r="B292" s="48" t="s">
        <v>160</v>
      </c>
      <c r="C292" s="47" t="s">
        <v>161</v>
      </c>
      <c r="D292" s="42">
        <v>6</v>
      </c>
      <c r="E292" s="42"/>
      <c r="F292" s="42">
        <v>6</v>
      </c>
      <c r="G292" s="42"/>
      <c r="H292" s="42"/>
      <c r="I292" s="42"/>
      <c r="J292" s="42"/>
      <c r="K292" s="42"/>
      <c r="L292" s="48" t="s">
        <v>160</v>
      </c>
    </row>
    <row r="293" spans="1:12" x14ac:dyDescent="0.2">
      <c r="A293" s="39" t="str">
        <f t="shared" si="66"/>
        <v>8010200105</v>
      </c>
      <c r="B293" s="48" t="s">
        <v>162</v>
      </c>
      <c r="C293" s="47" t="s">
        <v>163</v>
      </c>
      <c r="D293" s="42">
        <v>61</v>
      </c>
      <c r="E293" s="42"/>
      <c r="F293" s="42">
        <v>61</v>
      </c>
      <c r="G293" s="42"/>
      <c r="H293" s="42"/>
      <c r="I293" s="42"/>
      <c r="J293" s="42"/>
      <c r="K293" s="42"/>
      <c r="L293" s="48" t="s">
        <v>162</v>
      </c>
    </row>
    <row r="294" spans="1:12" hidden="1" x14ac:dyDescent="0.2">
      <c r="A294" s="39" t="str">
        <f t="shared" si="66"/>
        <v>8010200106</v>
      </c>
      <c r="B294" s="48" t="s">
        <v>164</v>
      </c>
      <c r="C294" s="47" t="s">
        <v>165</v>
      </c>
      <c r="D294" s="42">
        <v>0</v>
      </c>
      <c r="E294" s="42"/>
      <c r="F294" s="42">
        <v>0</v>
      </c>
      <c r="G294" s="42"/>
      <c r="H294" s="42"/>
      <c r="I294" s="42"/>
      <c r="J294" s="42"/>
      <c r="K294" s="42"/>
      <c r="L294" s="48" t="s">
        <v>164</v>
      </c>
    </row>
    <row r="295" spans="1:12" x14ac:dyDescent="0.2">
      <c r="A295" s="39" t="str">
        <f t="shared" si="66"/>
        <v>8010200108</v>
      </c>
      <c r="B295" s="48" t="s">
        <v>168</v>
      </c>
      <c r="C295" s="47" t="s">
        <v>169</v>
      </c>
      <c r="D295" s="42">
        <v>53</v>
      </c>
      <c r="E295" s="42"/>
      <c r="F295" s="42">
        <v>53</v>
      </c>
      <c r="G295" s="42"/>
      <c r="H295" s="42"/>
      <c r="I295" s="42"/>
      <c r="J295" s="42"/>
      <c r="K295" s="42"/>
      <c r="L295" s="48" t="s">
        <v>168</v>
      </c>
    </row>
    <row r="296" spans="1:12" ht="22.5" x14ac:dyDescent="0.2">
      <c r="A296" s="39" t="str">
        <f t="shared" si="66"/>
        <v>8010200109</v>
      </c>
      <c r="B296" s="48" t="s">
        <v>170</v>
      </c>
      <c r="C296" s="47" t="s">
        <v>171</v>
      </c>
      <c r="D296" s="42">
        <v>100</v>
      </c>
      <c r="E296" s="42"/>
      <c r="F296" s="42">
        <v>100</v>
      </c>
      <c r="G296" s="42"/>
      <c r="H296" s="42"/>
      <c r="I296" s="42"/>
      <c r="J296" s="42"/>
      <c r="K296" s="42"/>
      <c r="L296" s="48" t="s">
        <v>170</v>
      </c>
    </row>
    <row r="297" spans="1:12" ht="22.5" x14ac:dyDescent="0.2">
      <c r="A297" s="39" t="str">
        <f t="shared" si="66"/>
        <v>8010200130</v>
      </c>
      <c r="B297" s="48" t="s">
        <v>172</v>
      </c>
      <c r="C297" s="47" t="s">
        <v>173</v>
      </c>
      <c r="D297" s="42">
        <v>54</v>
      </c>
      <c r="E297" s="42"/>
      <c r="F297" s="42">
        <v>54</v>
      </c>
      <c r="G297" s="42"/>
      <c r="H297" s="42"/>
      <c r="I297" s="42"/>
      <c r="J297" s="42"/>
      <c r="K297" s="42"/>
      <c r="L297" s="48" t="s">
        <v>172</v>
      </c>
    </row>
    <row r="298" spans="1:12" hidden="1" x14ac:dyDescent="0.2">
      <c r="A298" s="30" t="str">
        <f t="shared" si="66"/>
        <v>80102002</v>
      </c>
      <c r="B298" s="53">
        <v>2002</v>
      </c>
      <c r="C298" s="32" t="s">
        <v>174</v>
      </c>
      <c r="D298" s="42">
        <v>0</v>
      </c>
      <c r="E298" s="42"/>
      <c r="F298" s="42">
        <v>0</v>
      </c>
      <c r="G298" s="42"/>
      <c r="H298" s="42"/>
      <c r="I298" s="42"/>
      <c r="J298" s="42"/>
      <c r="K298" s="42"/>
      <c r="L298" s="53">
        <v>2002</v>
      </c>
    </row>
    <row r="299" spans="1:12" hidden="1" x14ac:dyDescent="0.2">
      <c r="A299" s="30" t="str">
        <f t="shared" si="66"/>
        <v>80102004</v>
      </c>
      <c r="B299" s="53" t="s">
        <v>235</v>
      </c>
      <c r="C299" s="32" t="s">
        <v>236</v>
      </c>
      <c r="D299" s="33">
        <f>SUM(D300:D303)</f>
        <v>0</v>
      </c>
      <c r="E299" s="42"/>
      <c r="F299" s="33">
        <f>SUM(F300:F303)</f>
        <v>0</v>
      </c>
      <c r="G299" s="42"/>
      <c r="H299" s="42"/>
      <c r="I299" s="42"/>
      <c r="J299" s="42"/>
      <c r="K299" s="42"/>
      <c r="L299" s="53" t="s">
        <v>235</v>
      </c>
    </row>
    <row r="300" spans="1:12" hidden="1" x14ac:dyDescent="0.2">
      <c r="A300" s="39" t="str">
        <f t="shared" si="66"/>
        <v>8010200401</v>
      </c>
      <c r="B300" s="48" t="s">
        <v>237</v>
      </c>
      <c r="C300" s="47" t="s">
        <v>236</v>
      </c>
      <c r="D300" s="42">
        <v>0</v>
      </c>
      <c r="E300" s="42"/>
      <c r="F300" s="42">
        <v>0</v>
      </c>
      <c r="G300" s="42"/>
      <c r="H300" s="42"/>
      <c r="I300" s="42"/>
      <c r="J300" s="42"/>
      <c r="K300" s="42"/>
      <c r="L300" s="48" t="s">
        <v>237</v>
      </c>
    </row>
    <row r="301" spans="1:12" hidden="1" x14ac:dyDescent="0.2">
      <c r="A301" s="39" t="str">
        <f t="shared" si="66"/>
        <v>8010200402</v>
      </c>
      <c r="B301" s="48" t="s">
        <v>238</v>
      </c>
      <c r="C301" s="47" t="s">
        <v>239</v>
      </c>
      <c r="D301" s="42">
        <v>0</v>
      </c>
      <c r="E301" s="42"/>
      <c r="F301" s="42">
        <v>0</v>
      </c>
      <c r="G301" s="42"/>
      <c r="H301" s="42"/>
      <c r="I301" s="42"/>
      <c r="J301" s="42"/>
      <c r="K301" s="42"/>
      <c r="L301" s="48" t="s">
        <v>238</v>
      </c>
    </row>
    <row r="302" spans="1:12" hidden="1" x14ac:dyDescent="0.2">
      <c r="A302" s="39" t="str">
        <f t="shared" si="66"/>
        <v>8010200403</v>
      </c>
      <c r="B302" s="48" t="s">
        <v>240</v>
      </c>
      <c r="C302" s="47" t="s">
        <v>241</v>
      </c>
      <c r="D302" s="42">
        <v>0</v>
      </c>
      <c r="E302" s="42"/>
      <c r="F302" s="42">
        <v>0</v>
      </c>
      <c r="G302" s="42"/>
      <c r="H302" s="42"/>
      <c r="I302" s="42"/>
      <c r="J302" s="42"/>
      <c r="K302" s="42"/>
      <c r="L302" s="48" t="s">
        <v>240</v>
      </c>
    </row>
    <row r="303" spans="1:12" hidden="1" x14ac:dyDescent="0.2">
      <c r="A303" s="39" t="str">
        <f t="shared" si="66"/>
        <v>8010200404</v>
      </c>
      <c r="B303" s="48" t="s">
        <v>242</v>
      </c>
      <c r="C303" s="47" t="s">
        <v>243</v>
      </c>
      <c r="D303" s="42">
        <v>0</v>
      </c>
      <c r="E303" s="42"/>
      <c r="F303" s="42">
        <v>0</v>
      </c>
      <c r="G303" s="42"/>
      <c r="H303" s="42"/>
      <c r="I303" s="42"/>
      <c r="J303" s="42"/>
      <c r="K303" s="42"/>
      <c r="L303" s="48" t="s">
        <v>242</v>
      </c>
    </row>
    <row r="304" spans="1:12" x14ac:dyDescent="0.2">
      <c r="A304" s="30" t="str">
        <f t="shared" si="66"/>
        <v>80102005</v>
      </c>
      <c r="B304" s="53">
        <v>2005</v>
      </c>
      <c r="C304" s="32" t="s">
        <v>175</v>
      </c>
      <c r="D304" s="33">
        <f>D305+D306</f>
        <v>60</v>
      </c>
      <c r="E304" s="42"/>
      <c r="F304" s="33">
        <f>F305+F306</f>
        <v>60</v>
      </c>
      <c r="G304" s="42"/>
      <c r="H304" s="42"/>
      <c r="I304" s="42"/>
      <c r="J304" s="42"/>
      <c r="K304" s="42"/>
      <c r="L304" s="53">
        <v>2005</v>
      </c>
    </row>
    <row r="305" spans="1:12" x14ac:dyDescent="0.2">
      <c r="A305" s="39" t="str">
        <f t="shared" si="66"/>
        <v>8010200501</v>
      </c>
      <c r="B305" s="40" t="s">
        <v>244</v>
      </c>
      <c r="C305" s="47" t="s">
        <v>245</v>
      </c>
      <c r="D305" s="42">
        <v>0</v>
      </c>
      <c r="E305" s="42"/>
      <c r="F305" s="42">
        <v>0</v>
      </c>
      <c r="G305" s="42"/>
      <c r="H305" s="42"/>
      <c r="I305" s="42"/>
      <c r="J305" s="42"/>
      <c r="K305" s="42"/>
      <c r="L305" s="40" t="s">
        <v>244</v>
      </c>
    </row>
    <row r="306" spans="1:12" x14ac:dyDescent="0.2">
      <c r="A306" s="39" t="str">
        <f t="shared" si="66"/>
        <v>8010200530</v>
      </c>
      <c r="B306" s="48" t="s">
        <v>176</v>
      </c>
      <c r="C306" s="47" t="s">
        <v>177</v>
      </c>
      <c r="D306" s="42">
        <v>60</v>
      </c>
      <c r="E306" s="42"/>
      <c r="F306" s="42">
        <v>60</v>
      </c>
      <c r="G306" s="42"/>
      <c r="H306" s="42"/>
      <c r="I306" s="42"/>
      <c r="J306" s="42"/>
      <c r="K306" s="42"/>
      <c r="L306" s="48" t="s">
        <v>176</v>
      </c>
    </row>
    <row r="307" spans="1:12" x14ac:dyDescent="0.2">
      <c r="A307" s="30" t="str">
        <f t="shared" si="66"/>
        <v>80102006</v>
      </c>
      <c r="B307" s="53">
        <v>2006</v>
      </c>
      <c r="C307" s="32" t="s">
        <v>178</v>
      </c>
      <c r="D307" s="33">
        <f>D308+D309</f>
        <v>46</v>
      </c>
      <c r="E307" s="42"/>
      <c r="F307" s="33">
        <f>F308+F309</f>
        <v>46</v>
      </c>
      <c r="G307" s="42"/>
      <c r="H307" s="42"/>
      <c r="I307" s="42"/>
      <c r="J307" s="42"/>
      <c r="K307" s="42"/>
      <c r="L307" s="53">
        <v>2006</v>
      </c>
    </row>
    <row r="308" spans="1:12" x14ac:dyDescent="0.2">
      <c r="A308" s="39" t="str">
        <f t="shared" si="66"/>
        <v>8010200601</v>
      </c>
      <c r="B308" s="48" t="s">
        <v>179</v>
      </c>
      <c r="C308" s="47" t="s">
        <v>180</v>
      </c>
      <c r="D308" s="42">
        <v>29</v>
      </c>
      <c r="E308" s="42"/>
      <c r="F308" s="42">
        <v>29</v>
      </c>
      <c r="G308" s="42"/>
      <c r="H308" s="42"/>
      <c r="I308" s="42"/>
      <c r="J308" s="42"/>
      <c r="K308" s="42"/>
      <c r="L308" s="48" t="s">
        <v>179</v>
      </c>
    </row>
    <row r="309" spans="1:12" x14ac:dyDescent="0.2">
      <c r="A309" s="39" t="str">
        <f t="shared" si="66"/>
        <v>8010200602</v>
      </c>
      <c r="B309" s="48" t="s">
        <v>181</v>
      </c>
      <c r="C309" s="47" t="s">
        <v>182</v>
      </c>
      <c r="D309" s="42">
        <v>17</v>
      </c>
      <c r="E309" s="42"/>
      <c r="F309" s="42">
        <v>17</v>
      </c>
      <c r="G309" s="42"/>
      <c r="H309" s="42"/>
      <c r="I309" s="42"/>
      <c r="J309" s="42"/>
      <c r="K309" s="42"/>
      <c r="L309" s="48" t="s">
        <v>181</v>
      </c>
    </row>
    <row r="310" spans="1:12" hidden="1" x14ac:dyDescent="0.2">
      <c r="A310" s="30" t="str">
        <f t="shared" si="66"/>
        <v>80102009</v>
      </c>
      <c r="B310" s="53" t="s">
        <v>246</v>
      </c>
      <c r="C310" s="32" t="s">
        <v>247</v>
      </c>
      <c r="D310" s="42">
        <v>0</v>
      </c>
      <c r="E310" s="42"/>
      <c r="F310" s="42">
        <v>0</v>
      </c>
      <c r="G310" s="42"/>
      <c r="H310" s="42"/>
      <c r="I310" s="42"/>
      <c r="J310" s="42"/>
      <c r="K310" s="42"/>
      <c r="L310" s="53" t="s">
        <v>246</v>
      </c>
    </row>
    <row r="311" spans="1:12" hidden="1" x14ac:dyDescent="0.2">
      <c r="A311" s="30" t="str">
        <f t="shared" si="66"/>
        <v>80102010</v>
      </c>
      <c r="B311" s="53" t="s">
        <v>248</v>
      </c>
      <c r="C311" s="32" t="s">
        <v>249</v>
      </c>
      <c r="D311" s="42">
        <v>0</v>
      </c>
      <c r="E311" s="42"/>
      <c r="F311" s="42">
        <v>0</v>
      </c>
      <c r="G311" s="42"/>
      <c r="H311" s="42"/>
      <c r="I311" s="42"/>
      <c r="J311" s="42"/>
      <c r="K311" s="42"/>
      <c r="L311" s="53" t="s">
        <v>248</v>
      </c>
    </row>
    <row r="312" spans="1:12" x14ac:dyDescent="0.2">
      <c r="A312" s="30" t="str">
        <f t="shared" si="66"/>
        <v>80102011</v>
      </c>
      <c r="B312" s="53">
        <v>2011</v>
      </c>
      <c r="C312" s="32" t="s">
        <v>183</v>
      </c>
      <c r="D312" s="42">
        <v>1</v>
      </c>
      <c r="E312" s="42"/>
      <c r="F312" s="42">
        <v>1</v>
      </c>
      <c r="G312" s="42"/>
      <c r="H312" s="42"/>
      <c r="I312" s="42"/>
      <c r="J312" s="42"/>
      <c r="K312" s="42"/>
      <c r="L312" s="53">
        <v>2011</v>
      </c>
    </row>
    <row r="313" spans="1:12" hidden="1" x14ac:dyDescent="0.2">
      <c r="A313" s="30" t="str">
        <f t="shared" si="66"/>
        <v>80102012</v>
      </c>
      <c r="B313" s="53" t="s">
        <v>184</v>
      </c>
      <c r="C313" s="32" t="s">
        <v>185</v>
      </c>
      <c r="D313" s="42">
        <v>0</v>
      </c>
      <c r="E313" s="42"/>
      <c r="F313" s="42">
        <v>0</v>
      </c>
      <c r="G313" s="42"/>
      <c r="H313" s="42"/>
      <c r="I313" s="42"/>
      <c r="J313" s="42"/>
      <c r="K313" s="42"/>
      <c r="L313" s="53" t="s">
        <v>184</v>
      </c>
    </row>
    <row r="314" spans="1:12" x14ac:dyDescent="0.2">
      <c r="A314" s="30" t="str">
        <f t="shared" si="66"/>
        <v>80102013</v>
      </c>
      <c r="B314" s="53" t="s">
        <v>186</v>
      </c>
      <c r="C314" s="32" t="s">
        <v>187</v>
      </c>
      <c r="D314" s="42">
        <v>50</v>
      </c>
      <c r="E314" s="42"/>
      <c r="F314" s="42">
        <v>50</v>
      </c>
      <c r="G314" s="42"/>
      <c r="H314" s="42"/>
      <c r="I314" s="42"/>
      <c r="J314" s="42"/>
      <c r="K314" s="42"/>
      <c r="L314" s="53" t="s">
        <v>186</v>
      </c>
    </row>
    <row r="315" spans="1:12" x14ac:dyDescent="0.2">
      <c r="A315" s="30" t="str">
        <f t="shared" si="66"/>
        <v>80102014</v>
      </c>
      <c r="B315" s="53">
        <v>2014</v>
      </c>
      <c r="C315" s="32" t="s">
        <v>188</v>
      </c>
      <c r="D315" s="42">
        <v>8</v>
      </c>
      <c r="E315" s="42"/>
      <c r="F315" s="42">
        <v>8</v>
      </c>
      <c r="G315" s="42"/>
      <c r="H315" s="42"/>
      <c r="I315" s="42"/>
      <c r="J315" s="42"/>
      <c r="K315" s="42"/>
      <c r="L315" s="53">
        <v>2014</v>
      </c>
    </row>
    <row r="316" spans="1:12" hidden="1" x14ac:dyDescent="0.2">
      <c r="A316" s="30" t="str">
        <f t="shared" si="66"/>
        <v>80102016</v>
      </c>
      <c r="B316" s="53" t="s">
        <v>189</v>
      </c>
      <c r="C316" s="32" t="s">
        <v>190</v>
      </c>
      <c r="D316" s="42">
        <v>0</v>
      </c>
      <c r="E316" s="42"/>
      <c r="F316" s="42">
        <v>0</v>
      </c>
      <c r="G316" s="42"/>
      <c r="H316" s="42"/>
      <c r="I316" s="42"/>
      <c r="J316" s="42"/>
      <c r="K316" s="42"/>
      <c r="L316" s="53" t="s">
        <v>189</v>
      </c>
    </row>
    <row r="317" spans="1:12" ht="27" x14ac:dyDescent="0.2">
      <c r="A317" s="30" t="str">
        <f t="shared" si="66"/>
        <v>80102025</v>
      </c>
      <c r="B317" s="53" t="s">
        <v>191</v>
      </c>
      <c r="C317" s="66" t="s">
        <v>192</v>
      </c>
      <c r="D317" s="42">
        <v>1</v>
      </c>
      <c r="E317" s="42"/>
      <c r="F317" s="42">
        <v>1</v>
      </c>
      <c r="G317" s="42"/>
      <c r="H317" s="42"/>
      <c r="I317" s="42"/>
      <c r="J317" s="42"/>
      <c r="K317" s="42"/>
      <c r="L317" s="53" t="s">
        <v>191</v>
      </c>
    </row>
    <row r="318" spans="1:12" x14ac:dyDescent="0.2">
      <c r="A318" s="30" t="str">
        <f t="shared" si="66"/>
        <v>80102030</v>
      </c>
      <c r="B318" s="53">
        <v>2030</v>
      </c>
      <c r="C318" s="32" t="s">
        <v>193</v>
      </c>
      <c r="D318" s="33">
        <f>SUM(D319:D323)</f>
        <v>170</v>
      </c>
      <c r="E318" s="42"/>
      <c r="F318" s="33">
        <f>SUM(F319:F323)</f>
        <v>170</v>
      </c>
      <c r="G318" s="42"/>
      <c r="H318" s="42"/>
      <c r="I318" s="42"/>
      <c r="J318" s="42"/>
      <c r="K318" s="42"/>
      <c r="L318" s="53">
        <v>2030</v>
      </c>
    </row>
    <row r="319" spans="1:12" x14ac:dyDescent="0.2">
      <c r="A319" s="39" t="str">
        <f t="shared" si="66"/>
        <v>8010203001</v>
      </c>
      <c r="B319" s="48" t="s">
        <v>194</v>
      </c>
      <c r="C319" s="47" t="s">
        <v>195</v>
      </c>
      <c r="D319" s="42">
        <v>6</v>
      </c>
      <c r="E319" s="42"/>
      <c r="F319" s="42">
        <v>6</v>
      </c>
      <c r="G319" s="42"/>
      <c r="H319" s="42"/>
      <c r="I319" s="42"/>
      <c r="J319" s="42"/>
      <c r="K319" s="42"/>
      <c r="L319" s="53"/>
    </row>
    <row r="320" spans="1:12" x14ac:dyDescent="0.2">
      <c r="A320" s="39" t="str">
        <f t="shared" si="66"/>
        <v>8010203002</v>
      </c>
      <c r="B320" s="48" t="s">
        <v>196</v>
      </c>
      <c r="C320" s="47" t="s">
        <v>197</v>
      </c>
      <c r="D320" s="42">
        <v>2</v>
      </c>
      <c r="E320" s="42"/>
      <c r="F320" s="42">
        <v>2</v>
      </c>
      <c r="G320" s="42"/>
      <c r="H320" s="42"/>
      <c r="I320" s="42"/>
      <c r="J320" s="42"/>
      <c r="K320" s="42"/>
      <c r="L320" s="48" t="s">
        <v>196</v>
      </c>
    </row>
    <row r="321" spans="1:12" x14ac:dyDescent="0.2">
      <c r="A321" s="39" t="str">
        <f t="shared" si="66"/>
        <v>8010203003</v>
      </c>
      <c r="B321" s="48" t="s">
        <v>198</v>
      </c>
      <c r="C321" s="47" t="s">
        <v>199</v>
      </c>
      <c r="D321" s="42">
        <v>12</v>
      </c>
      <c r="E321" s="42"/>
      <c r="F321" s="42">
        <v>12</v>
      </c>
      <c r="G321" s="42"/>
      <c r="H321" s="42"/>
      <c r="I321" s="42"/>
      <c r="J321" s="42"/>
      <c r="K321" s="42"/>
      <c r="L321" s="48" t="s">
        <v>198</v>
      </c>
    </row>
    <row r="322" spans="1:12" x14ac:dyDescent="0.2">
      <c r="A322" s="39" t="str">
        <f t="shared" ref="A322:A353" si="67">CONCATENATE("8010",B322)</f>
        <v>8010203004</v>
      </c>
      <c r="B322" s="48" t="s">
        <v>200</v>
      </c>
      <c r="C322" s="47" t="s">
        <v>201</v>
      </c>
      <c r="D322" s="42">
        <v>140</v>
      </c>
      <c r="E322" s="42"/>
      <c r="F322" s="42">
        <v>140</v>
      </c>
      <c r="G322" s="42"/>
      <c r="H322" s="42"/>
      <c r="I322" s="42"/>
      <c r="J322" s="42"/>
      <c r="K322" s="42"/>
      <c r="L322" s="48" t="s">
        <v>200</v>
      </c>
    </row>
    <row r="323" spans="1:12" x14ac:dyDescent="0.2">
      <c r="A323" s="39" t="str">
        <f t="shared" si="67"/>
        <v>8010203030</v>
      </c>
      <c r="B323" s="48" t="s">
        <v>202</v>
      </c>
      <c r="C323" s="47" t="s">
        <v>203</v>
      </c>
      <c r="D323" s="42">
        <v>10</v>
      </c>
      <c r="E323" s="42"/>
      <c r="F323" s="42">
        <v>10</v>
      </c>
      <c r="G323" s="42"/>
      <c r="H323" s="42"/>
      <c r="I323" s="42"/>
      <c r="J323" s="42"/>
      <c r="K323" s="42"/>
      <c r="L323" s="48" t="s">
        <v>202</v>
      </c>
    </row>
    <row r="324" spans="1:12" hidden="1" x14ac:dyDescent="0.2">
      <c r="A324" s="30" t="str">
        <f t="shared" si="67"/>
        <v>801055</v>
      </c>
      <c r="B324" s="53" t="s">
        <v>99</v>
      </c>
      <c r="C324" s="32" t="s">
        <v>100</v>
      </c>
      <c r="D324" s="33">
        <f>D325</f>
        <v>0</v>
      </c>
      <c r="E324" s="42"/>
      <c r="F324" s="33">
        <f>F325</f>
        <v>0</v>
      </c>
      <c r="G324" s="42"/>
      <c r="H324" s="42"/>
      <c r="I324" s="42"/>
      <c r="J324" s="42"/>
      <c r="K324" s="42"/>
      <c r="L324" s="53" t="s">
        <v>99</v>
      </c>
    </row>
    <row r="325" spans="1:12" hidden="1" x14ac:dyDescent="0.2">
      <c r="A325" s="30" t="str">
        <f t="shared" si="67"/>
        <v>80105502</v>
      </c>
      <c r="B325" s="53" t="s">
        <v>204</v>
      </c>
      <c r="C325" s="32" t="s">
        <v>205</v>
      </c>
      <c r="D325" s="33">
        <f>D326</f>
        <v>0</v>
      </c>
      <c r="E325" s="42"/>
      <c r="F325" s="33">
        <f>F326</f>
        <v>0</v>
      </c>
      <c r="G325" s="42"/>
      <c r="H325" s="42"/>
      <c r="I325" s="42"/>
      <c r="J325" s="42"/>
      <c r="K325" s="42"/>
      <c r="L325" s="53" t="s">
        <v>204</v>
      </c>
    </row>
    <row r="326" spans="1:12" hidden="1" x14ac:dyDescent="0.2">
      <c r="A326" s="39" t="str">
        <f t="shared" si="67"/>
        <v>8010550201</v>
      </c>
      <c r="B326" s="48" t="s">
        <v>206</v>
      </c>
      <c r="C326" s="47" t="s">
        <v>207</v>
      </c>
      <c r="D326" s="42">
        <v>0</v>
      </c>
      <c r="E326" s="42"/>
      <c r="F326" s="42">
        <v>0</v>
      </c>
      <c r="G326" s="42"/>
      <c r="H326" s="42"/>
      <c r="I326" s="42"/>
      <c r="J326" s="42"/>
      <c r="K326" s="42"/>
      <c r="L326" s="48" t="s">
        <v>206</v>
      </c>
    </row>
    <row r="327" spans="1:12" ht="33.75" hidden="1" x14ac:dyDescent="0.2">
      <c r="A327" s="30" t="str">
        <f t="shared" si="67"/>
        <v>801056</v>
      </c>
      <c r="B327" s="53" t="s">
        <v>101</v>
      </c>
      <c r="C327" s="32" t="s">
        <v>102</v>
      </c>
      <c r="D327" s="33">
        <f>D328+D330+D333+D336+D339</f>
        <v>0</v>
      </c>
      <c r="E327" s="42"/>
      <c r="F327" s="33">
        <f>F328+F330+F333+F336+F339</f>
        <v>0</v>
      </c>
      <c r="G327" s="42"/>
      <c r="H327" s="42"/>
      <c r="I327" s="42"/>
      <c r="J327" s="42"/>
      <c r="K327" s="42"/>
      <c r="L327" s="53" t="s">
        <v>101</v>
      </c>
    </row>
    <row r="328" spans="1:12" hidden="1" x14ac:dyDescent="0.2">
      <c r="A328" s="39" t="str">
        <f t="shared" si="67"/>
        <v>80105602</v>
      </c>
      <c r="B328" s="68">
        <v>5602</v>
      </c>
      <c r="C328" s="67" t="s">
        <v>211</v>
      </c>
      <c r="D328" s="42">
        <v>0</v>
      </c>
      <c r="E328" s="42"/>
      <c r="F328" s="42">
        <v>0</v>
      </c>
      <c r="G328" s="42"/>
      <c r="H328" s="42"/>
      <c r="I328" s="42"/>
      <c r="J328" s="42"/>
      <c r="K328" s="42"/>
      <c r="L328" s="68">
        <v>5602</v>
      </c>
    </row>
    <row r="329" spans="1:12" ht="12.75" hidden="1" x14ac:dyDescent="0.2">
      <c r="A329" s="39" t="str">
        <f t="shared" si="67"/>
        <v>8010560202</v>
      </c>
      <c r="B329" s="68">
        <v>560202</v>
      </c>
      <c r="C329" s="113" t="s">
        <v>250</v>
      </c>
      <c r="D329" s="42">
        <v>0</v>
      </c>
      <c r="E329" s="42"/>
      <c r="F329" s="42">
        <v>0</v>
      </c>
      <c r="G329" s="42"/>
      <c r="H329" s="42"/>
      <c r="I329" s="42"/>
      <c r="J329" s="42"/>
      <c r="K329" s="42"/>
      <c r="L329" s="68">
        <v>560202</v>
      </c>
    </row>
    <row r="330" spans="1:12" ht="22.5" hidden="1" x14ac:dyDescent="0.2">
      <c r="A330" s="30" t="str">
        <f t="shared" si="67"/>
        <v>80105615</v>
      </c>
      <c r="B330" s="70">
        <v>5615</v>
      </c>
      <c r="C330" s="32" t="s">
        <v>251</v>
      </c>
      <c r="D330" s="33">
        <f>D331+D332</f>
        <v>0</v>
      </c>
      <c r="E330" s="42"/>
      <c r="F330" s="33">
        <f>F331+F332</f>
        <v>0</v>
      </c>
      <c r="G330" s="42"/>
      <c r="H330" s="42"/>
      <c r="I330" s="42"/>
      <c r="J330" s="42"/>
      <c r="K330" s="42"/>
      <c r="L330" s="70">
        <v>5615</v>
      </c>
    </row>
    <row r="331" spans="1:12" hidden="1" x14ac:dyDescent="0.2">
      <c r="A331" s="39" t="str">
        <f t="shared" si="67"/>
        <v>8010561501</v>
      </c>
      <c r="B331" s="68">
        <v>561501</v>
      </c>
      <c r="C331" s="47" t="s">
        <v>252</v>
      </c>
      <c r="D331" s="42">
        <v>0</v>
      </c>
      <c r="E331" s="42"/>
      <c r="F331" s="42">
        <v>0</v>
      </c>
      <c r="G331" s="42"/>
      <c r="H331" s="42"/>
      <c r="I331" s="42"/>
      <c r="J331" s="42"/>
      <c r="K331" s="42"/>
      <c r="L331" s="68">
        <v>561501</v>
      </c>
    </row>
    <row r="332" spans="1:12" ht="12.75" hidden="1" x14ac:dyDescent="0.2">
      <c r="A332" s="39" t="str">
        <f t="shared" si="67"/>
        <v>8010561502</v>
      </c>
      <c r="B332" s="68">
        <v>561502</v>
      </c>
      <c r="C332" s="113" t="s">
        <v>250</v>
      </c>
      <c r="D332" s="42">
        <v>0</v>
      </c>
      <c r="E332" s="42"/>
      <c r="F332" s="42">
        <v>0</v>
      </c>
      <c r="G332" s="42"/>
      <c r="H332" s="42"/>
      <c r="I332" s="42"/>
      <c r="J332" s="42"/>
      <c r="K332" s="42"/>
      <c r="L332" s="68">
        <v>561502</v>
      </c>
    </row>
    <row r="333" spans="1:12" ht="12.75" hidden="1" x14ac:dyDescent="0.2">
      <c r="A333" s="30" t="str">
        <f t="shared" si="67"/>
        <v>80105616</v>
      </c>
      <c r="B333" s="70">
        <v>5616</v>
      </c>
      <c r="C333" s="114" t="s">
        <v>87</v>
      </c>
      <c r="D333" s="33">
        <v>0</v>
      </c>
      <c r="E333" s="42"/>
      <c r="F333" s="33">
        <v>0</v>
      </c>
      <c r="G333" s="42"/>
      <c r="H333" s="42"/>
      <c r="I333" s="42"/>
      <c r="J333" s="42"/>
      <c r="K333" s="42"/>
      <c r="L333" s="70">
        <v>5616</v>
      </c>
    </row>
    <row r="334" spans="1:12" hidden="1" x14ac:dyDescent="0.2">
      <c r="A334" s="39" t="str">
        <f t="shared" si="67"/>
        <v>8010561601</v>
      </c>
      <c r="B334" s="68">
        <v>561601</v>
      </c>
      <c r="C334" s="47" t="s">
        <v>252</v>
      </c>
      <c r="D334" s="42">
        <v>0</v>
      </c>
      <c r="E334" s="42"/>
      <c r="F334" s="42">
        <v>0</v>
      </c>
      <c r="G334" s="42"/>
      <c r="H334" s="42"/>
      <c r="I334" s="42"/>
      <c r="J334" s="42"/>
      <c r="K334" s="42"/>
      <c r="L334" s="68">
        <v>561601</v>
      </c>
    </row>
    <row r="335" spans="1:12" ht="12.75" hidden="1" x14ac:dyDescent="0.2">
      <c r="A335" s="39" t="str">
        <f t="shared" si="67"/>
        <v>8010561602</v>
      </c>
      <c r="B335" s="68">
        <v>561602</v>
      </c>
      <c r="C335" s="113" t="s">
        <v>250</v>
      </c>
      <c r="D335" s="42">
        <v>0</v>
      </c>
      <c r="E335" s="42"/>
      <c r="F335" s="42">
        <v>0</v>
      </c>
      <c r="G335" s="42"/>
      <c r="H335" s="42"/>
      <c r="I335" s="42"/>
      <c r="J335" s="42"/>
      <c r="K335" s="42"/>
      <c r="L335" s="68">
        <v>561602</v>
      </c>
    </row>
    <row r="336" spans="1:12" hidden="1" x14ac:dyDescent="0.2">
      <c r="A336" s="30" t="str">
        <f t="shared" si="67"/>
        <v>80105617</v>
      </c>
      <c r="B336" s="70">
        <v>5617</v>
      </c>
      <c r="C336" s="32" t="s">
        <v>88</v>
      </c>
      <c r="D336" s="33">
        <v>0</v>
      </c>
      <c r="E336" s="42"/>
      <c r="F336" s="33">
        <v>0</v>
      </c>
      <c r="G336" s="42"/>
      <c r="H336" s="42"/>
      <c r="I336" s="42"/>
      <c r="J336" s="42"/>
      <c r="K336" s="42"/>
      <c r="L336" s="70">
        <v>5617</v>
      </c>
    </row>
    <row r="337" spans="1:12" hidden="1" x14ac:dyDescent="0.2">
      <c r="A337" s="39" t="str">
        <f t="shared" si="67"/>
        <v>8010561701</v>
      </c>
      <c r="B337" s="68">
        <v>561701</v>
      </c>
      <c r="C337" s="47" t="s">
        <v>252</v>
      </c>
      <c r="D337" s="42">
        <v>0</v>
      </c>
      <c r="E337" s="42"/>
      <c r="F337" s="42">
        <v>0</v>
      </c>
      <c r="G337" s="42"/>
      <c r="H337" s="42"/>
      <c r="I337" s="42"/>
      <c r="J337" s="42"/>
      <c r="K337" s="42"/>
      <c r="L337" s="68">
        <v>561701</v>
      </c>
    </row>
    <row r="338" spans="1:12" ht="12.75" hidden="1" x14ac:dyDescent="0.2">
      <c r="A338" s="39" t="str">
        <f t="shared" si="67"/>
        <v>8010561702</v>
      </c>
      <c r="B338" s="68">
        <v>561702</v>
      </c>
      <c r="C338" s="113" t="s">
        <v>250</v>
      </c>
      <c r="D338" s="42">
        <v>0</v>
      </c>
      <c r="E338" s="42"/>
      <c r="F338" s="42">
        <v>0</v>
      </c>
      <c r="G338" s="42"/>
      <c r="H338" s="42"/>
      <c r="I338" s="42"/>
      <c r="J338" s="42"/>
      <c r="K338" s="42"/>
      <c r="L338" s="68">
        <v>561702</v>
      </c>
    </row>
    <row r="339" spans="1:12" hidden="1" x14ac:dyDescent="0.2">
      <c r="A339" s="30" t="str">
        <f t="shared" si="67"/>
        <v>80105618</v>
      </c>
      <c r="B339" s="70">
        <v>5618</v>
      </c>
      <c r="C339" s="70" t="s">
        <v>89</v>
      </c>
      <c r="D339" s="33">
        <f>D340</f>
        <v>0</v>
      </c>
      <c r="E339" s="42"/>
      <c r="F339" s="33">
        <f>F340</f>
        <v>0</v>
      </c>
      <c r="G339" s="42"/>
      <c r="H339" s="42"/>
      <c r="I339" s="42"/>
      <c r="J339" s="42"/>
      <c r="K339" s="42"/>
      <c r="L339" s="70">
        <v>5618</v>
      </c>
    </row>
    <row r="340" spans="1:12" ht="12.75" hidden="1" x14ac:dyDescent="0.2">
      <c r="A340" s="39" t="str">
        <f t="shared" si="67"/>
        <v>8010561802</v>
      </c>
      <c r="B340" s="68">
        <v>561802</v>
      </c>
      <c r="C340" s="113" t="s">
        <v>250</v>
      </c>
      <c r="D340" s="42">
        <v>0</v>
      </c>
      <c r="E340" s="42"/>
      <c r="F340" s="42">
        <v>0</v>
      </c>
      <c r="G340" s="42"/>
      <c r="H340" s="42"/>
      <c r="I340" s="42"/>
      <c r="J340" s="42"/>
      <c r="K340" s="42"/>
      <c r="L340" s="68">
        <v>561802</v>
      </c>
    </row>
    <row r="341" spans="1:12" ht="22.5" hidden="1" x14ac:dyDescent="0.2">
      <c r="A341" s="30" t="str">
        <f t="shared" si="67"/>
        <v>801058</v>
      </c>
      <c r="B341" s="70">
        <v>58</v>
      </c>
      <c r="C341" s="32" t="s">
        <v>104</v>
      </c>
      <c r="D341" s="33">
        <f>D342+D346</f>
        <v>0</v>
      </c>
      <c r="E341" s="42"/>
      <c r="F341" s="33">
        <f>F342+F346</f>
        <v>0</v>
      </c>
      <c r="G341" s="42"/>
      <c r="H341" s="42"/>
      <c r="I341" s="42"/>
      <c r="J341" s="42"/>
      <c r="K341" s="42"/>
      <c r="L341" s="70">
        <v>58</v>
      </c>
    </row>
    <row r="342" spans="1:12" hidden="1" x14ac:dyDescent="0.2">
      <c r="A342" s="30" t="str">
        <f t="shared" si="67"/>
        <v>80105801</v>
      </c>
      <c r="B342" s="70">
        <v>5801</v>
      </c>
      <c r="C342" s="32" t="s">
        <v>328</v>
      </c>
      <c r="D342" s="33">
        <f>D343+D344+D345</f>
        <v>0</v>
      </c>
      <c r="E342" s="42"/>
      <c r="F342" s="33">
        <f>F343+F344+F345</f>
        <v>0</v>
      </c>
      <c r="G342" s="42"/>
      <c r="H342" s="42"/>
      <c r="I342" s="42"/>
      <c r="J342" s="42"/>
      <c r="K342" s="42"/>
      <c r="L342" s="70">
        <v>5801</v>
      </c>
    </row>
    <row r="343" spans="1:12" ht="12.75" hidden="1" x14ac:dyDescent="0.2">
      <c r="A343" s="39" t="str">
        <f t="shared" si="67"/>
        <v>8010580101</v>
      </c>
      <c r="B343" s="68">
        <v>580101</v>
      </c>
      <c r="C343" s="113" t="s">
        <v>252</v>
      </c>
      <c r="D343" s="42">
        <v>0</v>
      </c>
      <c r="E343" s="42"/>
      <c r="F343" s="42">
        <v>0</v>
      </c>
      <c r="G343" s="42"/>
      <c r="H343" s="42"/>
      <c r="I343" s="42"/>
      <c r="J343" s="42"/>
      <c r="K343" s="42"/>
      <c r="L343" s="68">
        <v>580101</v>
      </c>
    </row>
    <row r="344" spans="1:12" ht="12.75" hidden="1" x14ac:dyDescent="0.2">
      <c r="A344" s="39" t="str">
        <f t="shared" si="67"/>
        <v>8010580102</v>
      </c>
      <c r="B344" s="68">
        <v>580102</v>
      </c>
      <c r="C344" s="113" t="s">
        <v>250</v>
      </c>
      <c r="D344" s="42">
        <v>0</v>
      </c>
      <c r="E344" s="42"/>
      <c r="F344" s="42">
        <v>0</v>
      </c>
      <c r="G344" s="42"/>
      <c r="H344" s="42"/>
      <c r="I344" s="42"/>
      <c r="J344" s="42"/>
      <c r="K344" s="42"/>
      <c r="L344" s="68">
        <v>580102</v>
      </c>
    </row>
    <row r="345" spans="1:12" ht="12.75" hidden="1" x14ac:dyDescent="0.2">
      <c r="A345" s="39" t="str">
        <f t="shared" si="67"/>
        <v>8010580103</v>
      </c>
      <c r="B345" s="68">
        <v>580103</v>
      </c>
      <c r="C345" s="113" t="s">
        <v>253</v>
      </c>
      <c r="D345" s="42">
        <v>0</v>
      </c>
      <c r="E345" s="42"/>
      <c r="F345" s="42">
        <v>0</v>
      </c>
      <c r="G345" s="42"/>
      <c r="H345" s="42"/>
      <c r="I345" s="42"/>
      <c r="J345" s="42"/>
      <c r="K345" s="42"/>
      <c r="L345" s="68">
        <v>580103</v>
      </c>
    </row>
    <row r="346" spans="1:12" ht="12.75" hidden="1" x14ac:dyDescent="0.2">
      <c r="A346" s="30" t="str">
        <f t="shared" si="67"/>
        <v>80105816</v>
      </c>
      <c r="B346" s="70">
        <v>5816</v>
      </c>
      <c r="C346" s="114" t="s">
        <v>87</v>
      </c>
      <c r="D346" s="33">
        <f>D347+D348+D349</f>
        <v>0</v>
      </c>
      <c r="E346" s="42"/>
      <c r="F346" s="33">
        <f>F347+F348+F349</f>
        <v>0</v>
      </c>
      <c r="G346" s="42"/>
      <c r="H346" s="42"/>
      <c r="I346" s="42"/>
      <c r="J346" s="42"/>
      <c r="K346" s="42"/>
      <c r="L346" s="70">
        <v>5816</v>
      </c>
    </row>
    <row r="347" spans="1:12" ht="12.75" hidden="1" x14ac:dyDescent="0.2">
      <c r="A347" s="39" t="str">
        <f t="shared" si="67"/>
        <v>8010581601</v>
      </c>
      <c r="B347" s="68">
        <v>581601</v>
      </c>
      <c r="C347" s="113" t="s">
        <v>252</v>
      </c>
      <c r="D347" s="42">
        <v>0</v>
      </c>
      <c r="E347" s="42"/>
      <c r="F347" s="42">
        <v>0</v>
      </c>
      <c r="G347" s="42"/>
      <c r="H347" s="42"/>
      <c r="I347" s="42"/>
      <c r="J347" s="42"/>
      <c r="K347" s="42"/>
      <c r="L347" s="68">
        <v>581601</v>
      </c>
    </row>
    <row r="348" spans="1:12" ht="12.75" hidden="1" x14ac:dyDescent="0.2">
      <c r="A348" s="39" t="str">
        <f t="shared" si="67"/>
        <v>8010581602</v>
      </c>
      <c r="B348" s="68">
        <v>581602</v>
      </c>
      <c r="C348" s="113" t="s">
        <v>250</v>
      </c>
      <c r="D348" s="42">
        <v>0</v>
      </c>
      <c r="E348" s="42"/>
      <c r="F348" s="42">
        <v>0</v>
      </c>
      <c r="G348" s="42"/>
      <c r="H348" s="42"/>
      <c r="I348" s="42"/>
      <c r="J348" s="42"/>
      <c r="K348" s="42"/>
      <c r="L348" s="68">
        <v>581602</v>
      </c>
    </row>
    <row r="349" spans="1:12" ht="12.75" hidden="1" x14ac:dyDescent="0.2">
      <c r="A349" s="39" t="str">
        <f t="shared" si="67"/>
        <v>8010581603</v>
      </c>
      <c r="B349" s="68">
        <v>581603</v>
      </c>
      <c r="C349" s="113" t="s">
        <v>253</v>
      </c>
      <c r="D349" s="42">
        <v>0</v>
      </c>
      <c r="E349" s="42"/>
      <c r="F349" s="42">
        <v>0</v>
      </c>
      <c r="G349" s="42"/>
      <c r="H349" s="42"/>
      <c r="I349" s="42"/>
      <c r="J349" s="42"/>
      <c r="K349" s="42"/>
      <c r="L349" s="68">
        <v>581603</v>
      </c>
    </row>
    <row r="350" spans="1:12" hidden="1" x14ac:dyDescent="0.2">
      <c r="A350" s="30" t="str">
        <f t="shared" si="67"/>
        <v>801059</v>
      </c>
      <c r="B350" s="70">
        <v>59</v>
      </c>
      <c r="C350" s="38" t="s">
        <v>312</v>
      </c>
      <c r="D350" s="33">
        <f>D351+D353</f>
        <v>0</v>
      </c>
      <c r="E350" s="42"/>
      <c r="F350" s="33">
        <f>F351+F353</f>
        <v>0</v>
      </c>
      <c r="G350" s="42"/>
      <c r="H350" s="42"/>
      <c r="I350" s="42"/>
      <c r="J350" s="42"/>
      <c r="K350" s="42"/>
      <c r="L350" s="70">
        <v>59</v>
      </c>
    </row>
    <row r="351" spans="1:12" hidden="1" x14ac:dyDescent="0.2">
      <c r="A351" s="39" t="str">
        <f t="shared" si="67"/>
        <v>80105901</v>
      </c>
      <c r="B351" s="48" t="s">
        <v>255</v>
      </c>
      <c r="C351" s="41" t="s">
        <v>256</v>
      </c>
      <c r="D351" s="42">
        <v>0</v>
      </c>
      <c r="E351" s="42"/>
      <c r="F351" s="42">
        <v>0</v>
      </c>
      <c r="G351" s="42"/>
      <c r="H351" s="42"/>
      <c r="I351" s="42"/>
      <c r="J351" s="42"/>
      <c r="K351" s="42"/>
      <c r="L351" s="48" t="s">
        <v>255</v>
      </c>
    </row>
    <row r="352" spans="1:12" hidden="1" x14ac:dyDescent="0.2">
      <c r="A352" s="39" t="str">
        <f t="shared" si="67"/>
        <v>80105917</v>
      </c>
      <c r="B352" s="48" t="s">
        <v>257</v>
      </c>
      <c r="C352" s="41" t="s">
        <v>258</v>
      </c>
      <c r="D352" s="42">
        <v>0</v>
      </c>
      <c r="E352" s="42"/>
      <c r="F352" s="42">
        <v>0</v>
      </c>
      <c r="G352" s="42"/>
      <c r="H352" s="42"/>
      <c r="I352" s="42"/>
      <c r="J352" s="42"/>
      <c r="K352" s="42"/>
      <c r="L352" s="48" t="s">
        <v>257</v>
      </c>
    </row>
    <row r="353" spans="1:12" hidden="1" x14ac:dyDescent="0.2">
      <c r="A353" s="39" t="str">
        <f t="shared" si="67"/>
        <v>80105922</v>
      </c>
      <c r="B353" s="48" t="s">
        <v>217</v>
      </c>
      <c r="C353" s="47" t="s">
        <v>218</v>
      </c>
      <c r="D353" s="42">
        <v>0</v>
      </c>
      <c r="E353" s="42"/>
      <c r="F353" s="42">
        <v>0</v>
      </c>
      <c r="G353" s="42"/>
      <c r="H353" s="42"/>
      <c r="I353" s="42"/>
      <c r="J353" s="42"/>
      <c r="K353" s="42"/>
      <c r="L353" s="48" t="s">
        <v>217</v>
      </c>
    </row>
    <row r="354" spans="1:12" x14ac:dyDescent="0.2">
      <c r="A354" s="30" t="str">
        <f t="shared" ref="A354:A362" si="68">CONCATENATE("8010",B354)</f>
        <v>801070</v>
      </c>
      <c r="B354" s="53" t="s">
        <v>107</v>
      </c>
      <c r="C354" s="38" t="s">
        <v>108</v>
      </c>
      <c r="D354" s="33">
        <f>D355</f>
        <v>1888</v>
      </c>
      <c r="E354" s="42"/>
      <c r="F354" s="33">
        <f>F355</f>
        <v>1888</v>
      </c>
      <c r="G354" s="42"/>
      <c r="H354" s="42"/>
      <c r="I354" s="42"/>
      <c r="J354" s="42"/>
      <c r="K354" s="42"/>
      <c r="L354" s="53" t="s">
        <v>107</v>
      </c>
    </row>
    <row r="355" spans="1:12" x14ac:dyDescent="0.2">
      <c r="A355" s="30" t="str">
        <f t="shared" si="68"/>
        <v>801071</v>
      </c>
      <c r="B355" s="53" t="s">
        <v>109</v>
      </c>
      <c r="C355" s="38" t="s">
        <v>313</v>
      </c>
      <c r="D355" s="33">
        <f>D356+D361</f>
        <v>1888</v>
      </c>
      <c r="E355" s="42"/>
      <c r="F355" s="33">
        <f>F356+F361</f>
        <v>1888</v>
      </c>
      <c r="G355" s="42"/>
      <c r="H355" s="42"/>
      <c r="I355" s="42"/>
      <c r="J355" s="42"/>
      <c r="K355" s="42"/>
      <c r="L355" s="53" t="s">
        <v>109</v>
      </c>
    </row>
    <row r="356" spans="1:12" x14ac:dyDescent="0.2">
      <c r="A356" s="30" t="str">
        <f t="shared" si="68"/>
        <v>80107101</v>
      </c>
      <c r="B356" s="53">
        <v>7101</v>
      </c>
      <c r="C356" s="38" t="s">
        <v>219</v>
      </c>
      <c r="D356" s="33">
        <f>SUM(D357:D360)</f>
        <v>1888</v>
      </c>
      <c r="E356" s="42"/>
      <c r="F356" s="33">
        <f>SUM(F357:F360)</f>
        <v>1888</v>
      </c>
      <c r="G356" s="42"/>
      <c r="H356" s="42"/>
      <c r="I356" s="42"/>
      <c r="J356" s="42"/>
      <c r="K356" s="42"/>
      <c r="L356" s="53">
        <v>7101</v>
      </c>
    </row>
    <row r="357" spans="1:12" hidden="1" x14ac:dyDescent="0.2">
      <c r="A357" s="39" t="str">
        <f t="shared" si="68"/>
        <v>8010710101</v>
      </c>
      <c r="B357" s="48" t="s">
        <v>259</v>
      </c>
      <c r="C357" s="45" t="s">
        <v>260</v>
      </c>
      <c r="D357" s="42">
        <v>0</v>
      </c>
      <c r="E357" s="42"/>
      <c r="F357" s="42">
        <v>0</v>
      </c>
      <c r="G357" s="42"/>
      <c r="H357" s="42"/>
      <c r="I357" s="42"/>
      <c r="J357" s="42"/>
      <c r="K357" s="42"/>
      <c r="L357" s="48" t="s">
        <v>259</v>
      </c>
    </row>
    <row r="358" spans="1:12" x14ac:dyDescent="0.2">
      <c r="A358" s="39" t="str">
        <f t="shared" si="68"/>
        <v>8010710102</v>
      </c>
      <c r="B358" s="48" t="s">
        <v>220</v>
      </c>
      <c r="C358" s="41" t="s">
        <v>221</v>
      </c>
      <c r="D358" s="42">
        <v>781</v>
      </c>
      <c r="E358" s="42"/>
      <c r="F358" s="42">
        <v>781</v>
      </c>
      <c r="G358" s="42"/>
      <c r="H358" s="42"/>
      <c r="I358" s="42"/>
      <c r="J358" s="42"/>
      <c r="K358" s="42"/>
      <c r="L358" s="48" t="s">
        <v>220</v>
      </c>
    </row>
    <row r="359" spans="1:12" x14ac:dyDescent="0.2">
      <c r="A359" s="39" t="str">
        <f t="shared" si="68"/>
        <v>8010710103</v>
      </c>
      <c r="B359" s="48" t="s">
        <v>222</v>
      </c>
      <c r="C359" s="41" t="s">
        <v>223</v>
      </c>
      <c r="D359" s="42">
        <v>709</v>
      </c>
      <c r="E359" s="42"/>
      <c r="F359" s="42">
        <v>709</v>
      </c>
      <c r="G359" s="42"/>
      <c r="H359" s="42"/>
      <c r="I359" s="42"/>
      <c r="J359" s="42"/>
      <c r="K359" s="42"/>
      <c r="L359" s="48" t="s">
        <v>222</v>
      </c>
    </row>
    <row r="360" spans="1:12" x14ac:dyDescent="0.2">
      <c r="A360" s="39" t="str">
        <f t="shared" si="68"/>
        <v>8010710130</v>
      </c>
      <c r="B360" s="48" t="s">
        <v>224</v>
      </c>
      <c r="C360" s="41" t="s">
        <v>225</v>
      </c>
      <c r="D360" s="42">
        <v>398</v>
      </c>
      <c r="E360" s="42"/>
      <c r="F360" s="42">
        <v>398</v>
      </c>
      <c r="G360" s="42"/>
      <c r="H360" s="42"/>
      <c r="I360" s="42"/>
      <c r="J360" s="42"/>
      <c r="K360" s="42"/>
      <c r="L360" s="48" t="s">
        <v>224</v>
      </c>
    </row>
    <row r="361" spans="1:12" hidden="1" x14ac:dyDescent="0.2">
      <c r="A361" s="39" t="str">
        <f t="shared" si="68"/>
        <v>80107103</v>
      </c>
      <c r="B361" s="48" t="s">
        <v>226</v>
      </c>
      <c r="C361" s="41" t="s">
        <v>227</v>
      </c>
      <c r="D361" s="42">
        <v>0</v>
      </c>
      <c r="E361" s="42"/>
      <c r="F361" s="42">
        <v>0</v>
      </c>
      <c r="G361" s="42"/>
      <c r="H361" s="42"/>
      <c r="I361" s="42"/>
      <c r="J361" s="42"/>
      <c r="K361" s="42"/>
      <c r="L361" s="48" t="s">
        <v>226</v>
      </c>
    </row>
    <row r="362" spans="1:12" x14ac:dyDescent="0.2">
      <c r="A362" s="30" t="str">
        <f t="shared" si="68"/>
        <v>801080100101</v>
      </c>
      <c r="B362" s="53" t="s">
        <v>340</v>
      </c>
      <c r="C362" s="38" t="s">
        <v>341</v>
      </c>
      <c r="D362" s="33">
        <f>D258</f>
        <v>5000</v>
      </c>
      <c r="E362" s="42"/>
      <c r="F362" s="33">
        <f>F258</f>
        <v>5000</v>
      </c>
      <c r="G362" s="42"/>
      <c r="H362" s="42"/>
      <c r="I362" s="42"/>
      <c r="J362" s="42"/>
      <c r="K362" s="42"/>
      <c r="L362" s="53" t="s">
        <v>340</v>
      </c>
    </row>
  </sheetData>
  <mergeCells count="7">
    <mergeCell ref="L7:L8"/>
    <mergeCell ref="E7:K7"/>
    <mergeCell ref="A4:J4"/>
    <mergeCell ref="A7:A8"/>
    <mergeCell ref="B7:B8"/>
    <mergeCell ref="C7:C8"/>
    <mergeCell ref="D7:D8"/>
  </mergeCells>
  <phoneticPr fontId="1" type="noConversion"/>
  <printOptions horizontalCentered="1"/>
  <pageMargins left="0.23622047244094491" right="0.23622047244094491" top="0.19685039370078741" bottom="0.23622047244094491" header="0.15748031496062992" footer="0.15748031496062992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ordonatori</vt:lpstr>
      <vt:lpstr>initial</vt:lpstr>
      <vt:lpstr>aprobat</vt:lpstr>
      <vt:lpstr>OUG 63</vt:lpstr>
      <vt:lpstr>aprobat!Print_Area</vt:lpstr>
      <vt:lpstr>initial!Print_Area</vt:lpstr>
      <vt:lpstr>ordonatori!Print_Area</vt:lpstr>
      <vt:lpstr>'OUG 63'!Print_Area</vt:lpstr>
      <vt:lpstr>aprobat!Print_Titles</vt:lpstr>
      <vt:lpstr>initial!Print_Titles</vt:lpstr>
      <vt:lpstr>ordonatori!Print_Titles</vt:lpstr>
      <vt:lpstr>'OUG 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2017-10-02T13:14:20Z</cp:lastPrinted>
  <dcterms:created xsi:type="dcterms:W3CDTF">2017-03-17T08:47:50Z</dcterms:created>
  <dcterms:modified xsi:type="dcterms:W3CDTF">2017-10-03T13:24:01Z</dcterms:modified>
</cp:coreProperties>
</file>