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ume, contracte" sheetId="1" r:id="rId1"/>
  </sheets>
  <externalReferences>
    <externalReference r:id="rId4"/>
    <externalReference r:id="rId5"/>
    <externalReference r:id="rId6"/>
  </externalReferences>
  <definedNames>
    <definedName name="_xlnm.Print_Titles" localSheetId="0">'Sume, contracte'!$A:$B</definedName>
  </definedNames>
  <calcPr fullCalcOnLoad="1"/>
</workbook>
</file>

<file path=xl/sharedStrings.xml><?xml version="1.0" encoding="utf-8"?>
<sst xmlns="http://schemas.openxmlformats.org/spreadsheetml/2006/main" count="98" uniqueCount="80">
  <si>
    <t>Cap. 9: ASISTENTA MEDICALA DE RECUPERARE - REABILITARE A SANATATII</t>
  </si>
  <si>
    <t>9.1 SITUAŢIA CONTRACTELOR ÎNCHEIATE ÎNTRE CAS ŞI FURNIZORII DE SERVICII MEDICALE DE RECUPERARE REABILITARE A SĂNĂTĂŢII, A SUMELOR CONTRACTATE SI DECONTATE IN ANUL 2014</t>
  </si>
  <si>
    <t>Nr. crt.</t>
  </si>
  <si>
    <t>C.A.S.</t>
  </si>
  <si>
    <t>Cabinete medicale de recuperare org.cf.OG124/1998, republicata, cu completarile ulterioare</t>
  </si>
  <si>
    <t>Unitati ambulatorii din structura unor unitati sanitare cu personalitate juridica</t>
  </si>
  <si>
    <t>Societati de turism balnear</t>
  </si>
  <si>
    <t xml:space="preserve"> Sanatorii balneare</t>
  </si>
  <si>
    <t>Sanatorii altele decat cele balneare</t>
  </si>
  <si>
    <t>Preventorii</t>
  </si>
  <si>
    <t xml:space="preserve">Total nr. contracte la </t>
  </si>
  <si>
    <t>Total suma contractata            (mii lei)</t>
  </si>
  <si>
    <t>Total suma decontata            (mii lei)</t>
  </si>
  <si>
    <t>Nr. Contracte la 31.12.2014</t>
  </si>
  <si>
    <t>Suma contractata            (mii lei)</t>
  </si>
  <si>
    <t>Suma decontata (mii lei)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</si>
  <si>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</si>
  <si>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</si>
  <si>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</si>
  <si>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</si>
  <si>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</si>
  <si>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</si>
  <si>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</si>
  <si>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</si>
  <si>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</si>
  <si>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</si>
  <si>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</si>
  <si>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</si>
  <si>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</si>
  <si>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</si>
  <si>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</si>
  <si>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</si>
  <si>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</si>
  <si>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</si>
  <si>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</si>
  <si>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</si>
  <si>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</si>
  <si>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</si>
  <si>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</si>
  <si>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</si>
  <si>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</si>
  <si>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</si>
  <si>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</si>
  <si>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</si>
  <si>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</si>
  <si>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</si>
  <si>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</si>
  <si>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</si>
  <si>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</si>
  <si>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</si>
  <si>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</si>
  <si>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</si>
  <si>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</si>
  <si>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</si>
  <si>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</si>
  <si>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</si>
  <si>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</si>
  <si>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</si>
  <si>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</si>
  <si>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</si>
  <si>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</si>
  <si>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</si>
  <si>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</si>
  <si>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</si>
  <si>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</si>
  <si>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</si>
  <si>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</si>
  <si>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</si>
  <si>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</si>
  <si>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</si>
  <si>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</si>
  <si>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</si>
  <si>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</si>
  <si>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</si>
  <si>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</si>
  <si>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</si>
  <si>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</si>
  <si>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</si>
  <si>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OPSNAJ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</si>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</sst>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3" fontId="0" fillId="0" borderId="0">
      <alignment/>
      <protection/>
    </xf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3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9" fillId="33" borderId="17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center"/>
    </xf>
    <xf numFmtId="0" fontId="19" fillId="0" borderId="20" xfId="0" applyFont="1" applyBorder="1" applyAlignment="1">
      <alignment/>
    </xf>
    <xf numFmtId="3" fontId="0" fillId="0" borderId="21" xfId="0" applyNumberFormat="1" applyBorder="1" applyAlignment="1">
      <alignment horizontal="right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>
      <alignment horizontal="right" vertical="center" wrapText="1"/>
    </xf>
    <xf numFmtId="3" fontId="0" fillId="0" borderId="22" xfId="0" applyNumberFormat="1" applyBorder="1" applyAlignment="1">
      <alignment horizontal="right"/>
    </xf>
    <xf numFmtId="4" fontId="21" fillId="33" borderId="22" xfId="0" applyNumberFormat="1" applyFont="1" applyFill="1" applyBorder="1" applyAlignment="1">
      <alignment horizontal="right" vertical="center" wrapText="1"/>
    </xf>
    <xf numFmtId="0" fontId="0" fillId="0" borderId="22" xfId="0" applyBorder="1" applyAlignment="1" applyProtection="1">
      <alignment horizontal="righ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0" fontId="18" fillId="0" borderId="24" xfId="0" applyFont="1" applyFill="1" applyBorder="1" applyAlignment="1">
      <alignment horizontal="center"/>
    </xf>
    <xf numFmtId="0" fontId="19" fillId="0" borderId="25" xfId="0" applyFon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0" borderId="27" xfId="0" applyBorder="1" applyAlignment="1" applyProtection="1">
      <alignment horizontal="right" vertical="center" wrapText="1"/>
      <protection locked="0"/>
    </xf>
    <xf numFmtId="0" fontId="0" fillId="33" borderId="27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 applyProtection="1">
      <alignment horizontal="center"/>
      <protection locked="0"/>
    </xf>
    <xf numFmtId="1" fontId="0" fillId="33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 applyProtection="1">
      <alignment horizontal="center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right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0" fontId="22" fillId="0" borderId="25" xfId="0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4" fontId="0" fillId="0" borderId="27" xfId="42" applyNumberFormat="1" applyFill="1" applyBorder="1" applyAlignment="1" applyProtection="1">
      <alignment horizontal="right" wrapText="1"/>
      <protection locked="0"/>
    </xf>
    <xf numFmtId="1" fontId="0" fillId="0" borderId="27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right"/>
    </xf>
    <xf numFmtId="0" fontId="0" fillId="33" borderId="27" xfId="0" applyFont="1" applyFill="1" applyBorder="1" applyAlignment="1">
      <alignment horizontal="right" vertical="center" wrapText="1"/>
    </xf>
    <xf numFmtId="4" fontId="0" fillId="0" borderId="27" xfId="0" applyNumberFormat="1" applyFont="1" applyBorder="1" applyAlignment="1" applyProtection="1">
      <alignment horizontal="right"/>
      <protection locked="0"/>
    </xf>
    <xf numFmtId="2" fontId="0" fillId="0" borderId="27" xfId="0" applyNumberFormat="1" applyFont="1" applyBorder="1" applyAlignment="1" applyProtection="1">
      <alignment horizontal="right"/>
      <protection locked="0"/>
    </xf>
    <xf numFmtId="4" fontId="0" fillId="0" borderId="2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Border="1" applyAlignment="1" applyProtection="1">
      <alignment horizontal="right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2" fontId="0" fillId="0" borderId="27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 applyProtection="1">
      <alignment horizontal="right" vertical="center"/>
      <protection locked="0"/>
    </xf>
    <xf numFmtId="3" fontId="0" fillId="0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Border="1" applyAlignment="1" applyProtection="1">
      <alignment horizontal="right" vertical="center"/>
      <protection locked="0"/>
    </xf>
    <xf numFmtId="0" fontId="19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23" fillId="33" borderId="27" xfId="0" applyFont="1" applyFill="1" applyBorder="1" applyAlignment="1">
      <alignment horizontal="right" vertical="center" wrapText="1"/>
    </xf>
    <xf numFmtId="4" fontId="24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 applyProtection="1">
      <alignment horizontal="right"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1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18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32" xfId="0" applyFont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 applyProtection="1">
      <alignment horizontal="center"/>
      <protection locked="0"/>
    </xf>
    <xf numFmtId="1" fontId="0" fillId="0" borderId="32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3" fontId="0" fillId="0" borderId="32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" fontId="18" fillId="0" borderId="36" xfId="0" applyNumberFormat="1" applyFont="1" applyBorder="1" applyAlignment="1">
      <alignment horizontal="center"/>
    </xf>
    <xf numFmtId="4" fontId="18" fillId="0" borderId="37" xfId="0" applyNumberFormat="1" applyFont="1" applyBorder="1" applyAlignment="1">
      <alignment horizontal="center"/>
    </xf>
    <xf numFmtId="4" fontId="18" fillId="0" borderId="3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tea%20Statistica\EVALUARE%20AN%202014\EVAL%20AN%202014\RECUP%20AN%202014\RECUP.TRIM.%20I+APRILIE-MAI%20-%20Copy\9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tea%20Statistica\EVALUARE%20AN%202014\EVAL%20AN%202014\RECUP%20AN%202014\RECUP.IUNIE+3+4\9.2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p%20recup.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2"/>
      <sheetName val="9.2 (2)"/>
      <sheetName val="9.2 (3)"/>
    </sheetNames>
    <sheetDataSet>
      <sheetData sheetId="2">
        <row r="8">
          <cell r="H8">
            <v>401.58</v>
          </cell>
          <cell r="K8">
            <v>393.76</v>
          </cell>
          <cell r="R8">
            <v>164.16000000000003</v>
          </cell>
          <cell r="U8">
            <v>159.67000000000002</v>
          </cell>
          <cell r="AB8">
            <v>0</v>
          </cell>
          <cell r="AE8">
            <v>0</v>
          </cell>
        </row>
        <row r="9">
          <cell r="H9">
            <v>143.63</v>
          </cell>
          <cell r="K9">
            <v>143.4</v>
          </cell>
          <cell r="R9">
            <v>14.219999999999999</v>
          </cell>
          <cell r="U9">
            <v>14.17</v>
          </cell>
          <cell r="AB9">
            <v>13.73</v>
          </cell>
          <cell r="AE9">
            <v>13.68</v>
          </cell>
        </row>
        <row r="10">
          <cell r="H10">
            <v>227.74</v>
          </cell>
          <cell r="K10">
            <v>257.92</v>
          </cell>
          <cell r="R10">
            <v>170.3</v>
          </cell>
          <cell r="U10">
            <v>191.94</v>
          </cell>
          <cell r="AB10">
            <v>0</v>
          </cell>
          <cell r="AE10">
            <v>0</v>
          </cell>
        </row>
        <row r="11">
          <cell r="H11">
            <v>304.94</v>
          </cell>
          <cell r="K11">
            <v>347.81</v>
          </cell>
          <cell r="R11">
            <v>429.36</v>
          </cell>
          <cell r="U11">
            <v>377.3</v>
          </cell>
          <cell r="AB11">
            <v>55.75</v>
          </cell>
          <cell r="AE11">
            <v>43.2</v>
          </cell>
        </row>
        <row r="12">
          <cell r="H12">
            <v>825.86</v>
          </cell>
          <cell r="K12">
            <v>825.86</v>
          </cell>
          <cell r="R12">
            <v>330.43</v>
          </cell>
          <cell r="U12">
            <v>330.43</v>
          </cell>
          <cell r="AB12">
            <v>400.46000000000004</v>
          </cell>
          <cell r="AE12">
            <v>400.46000000000004</v>
          </cell>
        </row>
        <row r="13">
          <cell r="H13">
            <v>0</v>
          </cell>
          <cell r="K13">
            <v>0</v>
          </cell>
          <cell r="R13">
            <v>89.14</v>
          </cell>
          <cell r="U13">
            <v>89.14</v>
          </cell>
          <cell r="AB13">
            <v>39.068</v>
          </cell>
          <cell r="AE13">
            <v>39.068</v>
          </cell>
        </row>
        <row r="14">
          <cell r="H14">
            <v>41.465199999999996</v>
          </cell>
          <cell r="K14">
            <v>41.3</v>
          </cell>
          <cell r="R14">
            <v>118.64680000000001</v>
          </cell>
          <cell r="U14">
            <v>118.5467</v>
          </cell>
          <cell r="AB14">
            <v>0</v>
          </cell>
          <cell r="AE14">
            <v>0</v>
          </cell>
        </row>
        <row r="15">
          <cell r="H15">
            <v>399.76</v>
          </cell>
          <cell r="K15">
            <v>393.6</v>
          </cell>
          <cell r="R15">
            <v>0</v>
          </cell>
          <cell r="U15">
            <v>0</v>
          </cell>
          <cell r="AB15">
            <v>0</v>
          </cell>
          <cell r="AE15">
            <v>0</v>
          </cell>
        </row>
        <row r="16">
          <cell r="H16">
            <v>80.34</v>
          </cell>
          <cell r="K16">
            <v>80.34</v>
          </cell>
          <cell r="R16">
            <v>175.94</v>
          </cell>
          <cell r="U16">
            <v>175.92</v>
          </cell>
          <cell r="AB16">
            <v>192.19</v>
          </cell>
          <cell r="AE16">
            <v>191.66000000000003</v>
          </cell>
        </row>
        <row r="17">
          <cell r="H17">
            <v>156.20999999999998</v>
          </cell>
          <cell r="K17">
            <v>156.1</v>
          </cell>
          <cell r="R17">
            <v>0</v>
          </cell>
          <cell r="U17">
            <v>0</v>
          </cell>
          <cell r="AB17">
            <v>153.25</v>
          </cell>
          <cell r="AE17">
            <v>123.87</v>
          </cell>
        </row>
        <row r="18">
          <cell r="H18">
            <v>155</v>
          </cell>
          <cell r="K18">
            <v>154.37</v>
          </cell>
          <cell r="R18">
            <v>10.29</v>
          </cell>
          <cell r="U18">
            <v>10.28</v>
          </cell>
          <cell r="AB18">
            <v>371.72</v>
          </cell>
          <cell r="AE18">
            <v>271.76</v>
          </cell>
        </row>
        <row r="19">
          <cell r="H19">
            <v>107.92</v>
          </cell>
          <cell r="K19">
            <v>107.88</v>
          </cell>
          <cell r="R19">
            <v>204.18</v>
          </cell>
          <cell r="U19">
            <v>204.01</v>
          </cell>
          <cell r="AB19">
            <v>0</v>
          </cell>
          <cell r="AE19">
            <v>0</v>
          </cell>
        </row>
        <row r="20">
          <cell r="H20">
            <v>276.85</v>
          </cell>
          <cell r="K20">
            <v>265.3</v>
          </cell>
          <cell r="R20">
            <v>335.6</v>
          </cell>
          <cell r="U20">
            <v>333.08</v>
          </cell>
          <cell r="AB20">
            <v>0</v>
          </cell>
          <cell r="AE20">
            <v>0</v>
          </cell>
        </row>
        <row r="21">
          <cell r="H21">
            <v>1397.8600000000001</v>
          </cell>
          <cell r="K21">
            <v>1357.8</v>
          </cell>
          <cell r="R21">
            <v>139.6</v>
          </cell>
          <cell r="U21">
            <v>102.80000000000001</v>
          </cell>
          <cell r="AB21">
            <v>79.7</v>
          </cell>
          <cell r="AE21">
            <v>25.78</v>
          </cell>
        </row>
        <row r="22">
          <cell r="H22">
            <v>124</v>
          </cell>
          <cell r="K22">
            <v>124</v>
          </cell>
          <cell r="R22">
            <v>113</v>
          </cell>
          <cell r="U22">
            <v>107</v>
          </cell>
          <cell r="AB22">
            <v>361</v>
          </cell>
          <cell r="AE22">
            <v>308</v>
          </cell>
        </row>
        <row r="23">
          <cell r="H23">
            <v>212.06386</v>
          </cell>
          <cell r="K23">
            <v>208.98399999999998</v>
          </cell>
          <cell r="R23">
            <v>152.51670000000001</v>
          </cell>
          <cell r="U23">
            <v>118.882</v>
          </cell>
          <cell r="AB23">
            <v>220.77672</v>
          </cell>
          <cell r="AE23">
            <v>191.994</v>
          </cell>
        </row>
        <row r="24">
          <cell r="H24">
            <v>397.36</v>
          </cell>
          <cell r="K24">
            <v>397.36</v>
          </cell>
          <cell r="R24">
            <v>85.52</v>
          </cell>
          <cell r="U24">
            <v>85.52</v>
          </cell>
          <cell r="AB24">
            <v>0</v>
          </cell>
          <cell r="AE24">
            <v>0</v>
          </cell>
        </row>
        <row r="25">
          <cell r="H25">
            <v>386.70000000000005</v>
          </cell>
          <cell r="K25">
            <v>386.65</v>
          </cell>
          <cell r="R25">
            <v>321.52</v>
          </cell>
          <cell r="U25">
            <v>321.52</v>
          </cell>
          <cell r="AB25">
            <v>0</v>
          </cell>
          <cell r="AE25">
            <v>0</v>
          </cell>
        </row>
        <row r="26">
          <cell r="H26">
            <v>84.92</v>
          </cell>
          <cell r="K26">
            <v>84.9</v>
          </cell>
          <cell r="R26">
            <v>61.519999999999996</v>
          </cell>
          <cell r="U26">
            <v>61.272</v>
          </cell>
          <cell r="AB26">
            <v>0</v>
          </cell>
          <cell r="AE26">
            <v>0</v>
          </cell>
        </row>
        <row r="27">
          <cell r="H27">
            <v>171.10000000000002</v>
          </cell>
          <cell r="K27">
            <v>171.10000000000002</v>
          </cell>
          <cell r="R27">
            <v>78.84</v>
          </cell>
          <cell r="U27">
            <v>78.84</v>
          </cell>
          <cell r="AB27">
            <v>0</v>
          </cell>
          <cell r="AE27">
            <v>0</v>
          </cell>
        </row>
        <row r="28">
          <cell r="H28">
            <v>58.879999999999995</v>
          </cell>
          <cell r="K28">
            <v>58.879999999999995</v>
          </cell>
          <cell r="R28">
            <v>25.439999999999998</v>
          </cell>
          <cell r="U28">
            <v>25.439999999999998</v>
          </cell>
          <cell r="AB28">
            <v>10.74</v>
          </cell>
          <cell r="AE28">
            <v>10.620000000000001</v>
          </cell>
        </row>
        <row r="29">
          <cell r="H29">
            <v>368.18</v>
          </cell>
          <cell r="K29">
            <v>368.18</v>
          </cell>
          <cell r="R29">
            <v>156.82046999999997</v>
          </cell>
          <cell r="U29">
            <v>150.92455999999996</v>
          </cell>
          <cell r="AB29">
            <v>0</v>
          </cell>
          <cell r="AE29">
            <v>0</v>
          </cell>
        </row>
        <row r="30">
          <cell r="H30">
            <v>41.6</v>
          </cell>
          <cell r="K30">
            <v>41.55</v>
          </cell>
          <cell r="R30">
            <v>97.75999999999999</v>
          </cell>
          <cell r="U30">
            <v>91.32</v>
          </cell>
          <cell r="AB30">
            <v>204.26</v>
          </cell>
          <cell r="AE30">
            <v>204.25</v>
          </cell>
        </row>
        <row r="31">
          <cell r="H31">
            <v>1212.5700000000002</v>
          </cell>
          <cell r="K31">
            <v>1212.5700000000002</v>
          </cell>
          <cell r="R31">
            <v>246.54</v>
          </cell>
          <cell r="U31">
            <v>246.54</v>
          </cell>
          <cell r="AB31">
            <v>0</v>
          </cell>
          <cell r="AE31">
            <v>0</v>
          </cell>
        </row>
        <row r="32">
          <cell r="H32">
            <v>27</v>
          </cell>
          <cell r="K32">
            <v>27</v>
          </cell>
          <cell r="R32">
            <v>287.18</v>
          </cell>
          <cell r="U32">
            <v>276.668</v>
          </cell>
          <cell r="AB32">
            <v>0</v>
          </cell>
          <cell r="AE32">
            <v>0</v>
          </cell>
        </row>
        <row r="33">
          <cell r="H33">
            <v>10.27</v>
          </cell>
          <cell r="K33">
            <v>10.27</v>
          </cell>
          <cell r="R33">
            <v>185.47</v>
          </cell>
          <cell r="U33">
            <v>185.47</v>
          </cell>
          <cell r="AB33">
            <v>27.83</v>
          </cell>
          <cell r="AE33">
            <v>27.83</v>
          </cell>
        </row>
        <row r="34">
          <cell r="H34">
            <v>62.82</v>
          </cell>
          <cell r="K34">
            <v>62.75</v>
          </cell>
          <cell r="R34">
            <v>137.16</v>
          </cell>
          <cell r="U34">
            <v>136.81</v>
          </cell>
          <cell r="AB34">
            <v>70</v>
          </cell>
          <cell r="AE34">
            <v>63.12</v>
          </cell>
        </row>
        <row r="35">
          <cell r="H35">
            <v>628.254</v>
          </cell>
          <cell r="K35">
            <v>628.254</v>
          </cell>
          <cell r="R35">
            <v>440.538</v>
          </cell>
          <cell r="U35">
            <v>440.538</v>
          </cell>
          <cell r="AB35">
            <v>0</v>
          </cell>
          <cell r="AE35">
            <v>0</v>
          </cell>
        </row>
        <row r="36">
          <cell r="H36">
            <v>102.44</v>
          </cell>
          <cell r="K36">
            <v>99.39</v>
          </cell>
          <cell r="R36">
            <v>64.25</v>
          </cell>
          <cell r="U36">
            <v>63.97</v>
          </cell>
          <cell r="AB36">
            <v>0</v>
          </cell>
          <cell r="AE36">
            <v>0</v>
          </cell>
        </row>
        <row r="37">
          <cell r="H37">
            <v>99.6</v>
          </cell>
          <cell r="K37">
            <v>99.6</v>
          </cell>
          <cell r="R37">
            <v>200.06</v>
          </cell>
          <cell r="U37">
            <v>200.06</v>
          </cell>
          <cell r="AB37">
            <v>0</v>
          </cell>
          <cell r="AE37">
            <v>0</v>
          </cell>
        </row>
        <row r="38">
          <cell r="H38">
            <v>450.62</v>
          </cell>
          <cell r="K38">
            <v>432.64</v>
          </cell>
          <cell r="R38">
            <v>132.36</v>
          </cell>
          <cell r="U38">
            <v>132.32</v>
          </cell>
          <cell r="AB38">
            <v>68.89</v>
          </cell>
          <cell r="AE38">
            <v>47.53</v>
          </cell>
        </row>
        <row r="39">
          <cell r="H39">
            <v>0</v>
          </cell>
          <cell r="K39">
            <v>0</v>
          </cell>
          <cell r="R39">
            <v>180</v>
          </cell>
          <cell r="U39">
            <v>180</v>
          </cell>
          <cell r="AB39">
            <v>0</v>
          </cell>
          <cell r="AE39">
            <v>0</v>
          </cell>
        </row>
        <row r="40">
          <cell r="H40">
            <v>0</v>
          </cell>
          <cell r="K40">
            <v>0</v>
          </cell>
          <cell r="R40">
            <v>69.97</v>
          </cell>
          <cell r="U40">
            <v>69.9</v>
          </cell>
          <cell r="AB40">
            <v>0</v>
          </cell>
          <cell r="AE40">
            <v>0</v>
          </cell>
        </row>
        <row r="41">
          <cell r="H41">
            <v>29.98</v>
          </cell>
          <cell r="K41">
            <v>29.98</v>
          </cell>
          <cell r="R41">
            <v>0</v>
          </cell>
          <cell r="U41">
            <v>0</v>
          </cell>
          <cell r="AB41">
            <v>0</v>
          </cell>
          <cell r="AE41">
            <v>0</v>
          </cell>
        </row>
        <row r="42">
          <cell r="H42">
            <v>206.01999999999998</v>
          </cell>
          <cell r="K42">
            <v>205.49</v>
          </cell>
          <cell r="R42">
            <v>122.73</v>
          </cell>
          <cell r="U42">
            <v>122.56</v>
          </cell>
          <cell r="AB42">
            <v>271.24</v>
          </cell>
          <cell r="AE42">
            <v>239.89</v>
          </cell>
        </row>
        <row r="43">
          <cell r="H43">
            <v>108.27</v>
          </cell>
          <cell r="K43">
            <v>107.41999999999999</v>
          </cell>
          <cell r="R43">
            <v>36.73</v>
          </cell>
          <cell r="U43">
            <v>36.66</v>
          </cell>
          <cell r="AB43">
            <v>0</v>
          </cell>
          <cell r="AE43">
            <v>0</v>
          </cell>
        </row>
        <row r="44">
          <cell r="H44">
            <v>481.29999999999995</v>
          </cell>
          <cell r="K44">
            <v>475.78</v>
          </cell>
          <cell r="R44">
            <v>98.64</v>
          </cell>
          <cell r="U44">
            <v>97.768</v>
          </cell>
          <cell r="AB44">
            <v>79.66</v>
          </cell>
          <cell r="AE44">
            <v>79.66</v>
          </cell>
        </row>
        <row r="45">
          <cell r="H45">
            <v>540.38</v>
          </cell>
          <cell r="K45">
            <v>538.89</v>
          </cell>
          <cell r="R45">
            <v>0</v>
          </cell>
          <cell r="U45">
            <v>0</v>
          </cell>
          <cell r="AB45">
            <v>0</v>
          </cell>
          <cell r="AE45">
            <v>0</v>
          </cell>
        </row>
        <row r="46">
          <cell r="H46">
            <v>286.15999999999997</v>
          </cell>
          <cell r="K46">
            <v>283.6</v>
          </cell>
          <cell r="R46">
            <v>0</v>
          </cell>
          <cell r="U46">
            <v>0</v>
          </cell>
          <cell r="AB46">
            <v>0</v>
          </cell>
          <cell r="AE46">
            <v>0</v>
          </cell>
        </row>
        <row r="47">
          <cell r="H47">
            <v>212.003</v>
          </cell>
          <cell r="K47">
            <v>198.338</v>
          </cell>
          <cell r="R47">
            <v>184.216</v>
          </cell>
          <cell r="U47">
            <v>180.784</v>
          </cell>
          <cell r="AB47">
            <v>1403.07</v>
          </cell>
          <cell r="AE47">
            <v>1170.275</v>
          </cell>
        </row>
        <row r="48">
          <cell r="H48">
            <v>13.33</v>
          </cell>
          <cell r="K48">
            <v>13.27</v>
          </cell>
          <cell r="R48">
            <v>66.66</v>
          </cell>
          <cell r="U48">
            <v>66.55</v>
          </cell>
          <cell r="AB48">
            <v>0</v>
          </cell>
          <cell r="AE48">
            <v>0</v>
          </cell>
        </row>
        <row r="49">
          <cell r="H49">
            <v>3898.17</v>
          </cell>
          <cell r="K49">
            <v>3594.51</v>
          </cell>
          <cell r="R49">
            <v>884.72</v>
          </cell>
          <cell r="U49">
            <v>876.5</v>
          </cell>
          <cell r="AB49">
            <v>0</v>
          </cell>
          <cell r="AE49">
            <v>0</v>
          </cell>
        </row>
        <row r="50">
          <cell r="H50">
            <v>0</v>
          </cell>
          <cell r="K50">
            <v>0</v>
          </cell>
          <cell r="R50">
            <v>0</v>
          </cell>
          <cell r="U50">
            <v>0</v>
          </cell>
          <cell r="AB50">
            <v>0</v>
          </cell>
          <cell r="AE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2"/>
      <sheetName val="9.2 (2)"/>
      <sheetName val="9.2 (3)"/>
      <sheetName val="9.2 (4)"/>
    </sheetNames>
    <sheetDataSet>
      <sheetData sheetId="3">
        <row r="8">
          <cell r="I8">
            <v>1224.6100000000001</v>
          </cell>
          <cell r="M8">
            <v>1212.96</v>
          </cell>
          <cell r="U8">
            <v>1156.5</v>
          </cell>
          <cell r="Y8">
            <v>1139.44</v>
          </cell>
          <cell r="AG8">
            <v>1067.22</v>
          </cell>
          <cell r="AK8">
            <v>1059.73</v>
          </cell>
        </row>
        <row r="9">
          <cell r="I9">
            <v>403.85</v>
          </cell>
          <cell r="M9">
            <v>402.97</v>
          </cell>
          <cell r="U9">
            <v>379.03</v>
          </cell>
          <cell r="Y9">
            <v>378.28</v>
          </cell>
          <cell r="AG9">
            <v>381.28</v>
          </cell>
          <cell r="AK9">
            <v>380.51</v>
          </cell>
        </row>
        <row r="10">
          <cell r="I10">
            <v>537.01</v>
          </cell>
          <cell r="M10">
            <v>536.95</v>
          </cell>
          <cell r="U10">
            <v>523.14</v>
          </cell>
          <cell r="Y10">
            <v>523.08</v>
          </cell>
          <cell r="AG10">
            <v>473.3</v>
          </cell>
          <cell r="AK10">
            <v>473.24</v>
          </cell>
        </row>
        <row r="11">
          <cell r="I11">
            <v>900.9100000000001</v>
          </cell>
          <cell r="M11">
            <v>877.63</v>
          </cell>
          <cell r="U11">
            <v>943.37</v>
          </cell>
          <cell r="Y11">
            <v>919.5799999999999</v>
          </cell>
          <cell r="AG11">
            <v>859.02</v>
          </cell>
          <cell r="AK11">
            <v>847.62</v>
          </cell>
        </row>
        <row r="12">
          <cell r="I12">
            <v>3887.62</v>
          </cell>
          <cell r="M12">
            <v>3887.62</v>
          </cell>
          <cell r="U12">
            <v>3335.6</v>
          </cell>
          <cell r="Y12">
            <v>3335.6</v>
          </cell>
          <cell r="AG12">
            <v>3336.97</v>
          </cell>
          <cell r="AK12">
            <v>3336.97</v>
          </cell>
        </row>
        <row r="13">
          <cell r="I13">
            <v>0</v>
          </cell>
          <cell r="M13">
            <v>0</v>
          </cell>
          <cell r="U13">
            <v>27.646</v>
          </cell>
          <cell r="Y13">
            <v>27.646</v>
          </cell>
          <cell r="AG13">
            <v>108.934</v>
          </cell>
          <cell r="AK13">
            <v>108.934</v>
          </cell>
        </row>
        <row r="14">
          <cell r="I14">
            <v>83.96882</v>
          </cell>
          <cell r="M14">
            <v>83.878</v>
          </cell>
          <cell r="U14">
            <v>99.42381999999999</v>
          </cell>
          <cell r="Y14">
            <v>99.333</v>
          </cell>
          <cell r="AG14">
            <v>75.70881999999999</v>
          </cell>
          <cell r="AK14">
            <v>75.618</v>
          </cell>
        </row>
        <row r="15">
          <cell r="I15">
            <v>882.0699999999999</v>
          </cell>
          <cell r="M15">
            <v>853.3699999999999</v>
          </cell>
          <cell r="U15">
            <v>1017.852</v>
          </cell>
          <cell r="Y15">
            <v>761.48</v>
          </cell>
          <cell r="AG15">
            <v>790.0799999999999</v>
          </cell>
          <cell r="AK15">
            <v>761.48</v>
          </cell>
        </row>
        <row r="16">
          <cell r="I16">
            <v>90.96000000000001</v>
          </cell>
          <cell r="M16">
            <v>90.95</v>
          </cell>
          <cell r="U16">
            <v>115.98000000000002</v>
          </cell>
          <cell r="Y16">
            <v>115.97</v>
          </cell>
          <cell r="AG16">
            <v>188.48</v>
          </cell>
          <cell r="AK16">
            <v>188.44000000000003</v>
          </cell>
        </row>
        <row r="17">
          <cell r="I17">
            <v>279.94</v>
          </cell>
          <cell r="M17">
            <v>338.15999999999997</v>
          </cell>
          <cell r="U17">
            <v>251.74</v>
          </cell>
          <cell r="Y17">
            <v>309.95</v>
          </cell>
          <cell r="AG17">
            <v>251.74</v>
          </cell>
          <cell r="AK17">
            <v>309.95</v>
          </cell>
        </row>
        <row r="18">
          <cell r="I18">
            <v>471.90999999999997</v>
          </cell>
          <cell r="M18">
            <v>470.03999999999996</v>
          </cell>
          <cell r="U18">
            <v>440.38</v>
          </cell>
          <cell r="Y18">
            <v>438.59000000000003</v>
          </cell>
          <cell r="AG18">
            <v>536.8499999999999</v>
          </cell>
          <cell r="AK18">
            <v>535.01</v>
          </cell>
        </row>
        <row r="19">
          <cell r="I19">
            <v>265.63</v>
          </cell>
          <cell r="M19">
            <v>265.51</v>
          </cell>
          <cell r="U19">
            <v>285.71000000000004</v>
          </cell>
          <cell r="Y19">
            <v>285.54</v>
          </cell>
          <cell r="AG19">
            <v>244.17000000000002</v>
          </cell>
          <cell r="AK19">
            <v>244.07</v>
          </cell>
        </row>
        <row r="20">
          <cell r="I20">
            <v>740.89</v>
          </cell>
          <cell r="M20">
            <v>728.0899999999999</v>
          </cell>
          <cell r="U20">
            <v>753.06</v>
          </cell>
          <cell r="Y20">
            <v>740.26</v>
          </cell>
          <cell r="AG20">
            <v>675.72</v>
          </cell>
          <cell r="AK20">
            <v>663.02</v>
          </cell>
        </row>
        <row r="21">
          <cell r="I21">
            <v>2111.19</v>
          </cell>
          <cell r="M21">
            <v>2106.67</v>
          </cell>
          <cell r="U21">
            <v>1934.89</v>
          </cell>
          <cell r="Y21">
            <v>1930.49</v>
          </cell>
          <cell r="AG21">
            <v>1866.52</v>
          </cell>
          <cell r="AK21">
            <v>1862.1</v>
          </cell>
        </row>
        <row r="22">
          <cell r="I22">
            <v>192</v>
          </cell>
          <cell r="M22">
            <v>192</v>
          </cell>
          <cell r="U22">
            <v>192</v>
          </cell>
          <cell r="Y22">
            <v>192</v>
          </cell>
          <cell r="AG22">
            <v>261</v>
          </cell>
          <cell r="AK22">
            <v>261</v>
          </cell>
        </row>
        <row r="23">
          <cell r="I23">
            <v>663.151</v>
          </cell>
          <cell r="M23">
            <v>662.348</v>
          </cell>
          <cell r="U23">
            <v>652.8149999999999</v>
          </cell>
          <cell r="Y23">
            <v>652.019</v>
          </cell>
          <cell r="AG23">
            <v>703.015</v>
          </cell>
          <cell r="AK23">
            <v>702.238</v>
          </cell>
        </row>
        <row r="24">
          <cell r="I24">
            <v>1075.21</v>
          </cell>
          <cell r="M24">
            <v>1075.21</v>
          </cell>
          <cell r="U24">
            <v>1015.3599999999999</v>
          </cell>
          <cell r="Y24">
            <v>1015.3599999999999</v>
          </cell>
          <cell r="AG24">
            <v>996.8199999999999</v>
          </cell>
          <cell r="AK24">
            <v>996.8199999999999</v>
          </cell>
        </row>
        <row r="25">
          <cell r="I25">
            <v>1199.4</v>
          </cell>
          <cell r="M25">
            <v>1199.19</v>
          </cell>
          <cell r="U25">
            <v>1174.75</v>
          </cell>
          <cell r="Y25">
            <v>1174.56</v>
          </cell>
          <cell r="AG25">
            <v>1064.83</v>
          </cell>
          <cell r="AK25">
            <v>1064.69</v>
          </cell>
        </row>
        <row r="26">
          <cell r="I26">
            <v>233.48</v>
          </cell>
          <cell r="M26">
            <v>233.39</v>
          </cell>
          <cell r="U26">
            <v>214.32</v>
          </cell>
          <cell r="Y26">
            <v>214.23</v>
          </cell>
          <cell r="AG26">
            <v>214.32</v>
          </cell>
          <cell r="AK26">
            <v>214.23</v>
          </cell>
        </row>
        <row r="27">
          <cell r="I27">
            <v>133.63</v>
          </cell>
          <cell r="M27">
            <v>133.63</v>
          </cell>
          <cell r="U27">
            <v>141.91</v>
          </cell>
          <cell r="Y27">
            <v>141.91</v>
          </cell>
          <cell r="AG27">
            <v>151.69</v>
          </cell>
          <cell r="AK27">
            <v>151.69</v>
          </cell>
        </row>
        <row r="28">
          <cell r="I28">
            <v>65.02</v>
          </cell>
          <cell r="M28">
            <v>65.02</v>
          </cell>
          <cell r="U28">
            <v>84.49</v>
          </cell>
          <cell r="Y28">
            <v>84.49</v>
          </cell>
          <cell r="AG28">
            <v>57.51</v>
          </cell>
          <cell r="AK28">
            <v>57.51</v>
          </cell>
        </row>
        <row r="29">
          <cell r="I29">
            <v>748.101</v>
          </cell>
          <cell r="M29">
            <v>748.101</v>
          </cell>
          <cell r="U29">
            <v>708.006</v>
          </cell>
          <cell r="Y29">
            <v>708.006</v>
          </cell>
          <cell r="AG29">
            <v>657.193</v>
          </cell>
          <cell r="AK29">
            <v>657.193</v>
          </cell>
        </row>
        <row r="30">
          <cell r="I30">
            <v>51.64</v>
          </cell>
          <cell r="M30">
            <v>51.63</v>
          </cell>
          <cell r="U30">
            <v>64.81</v>
          </cell>
          <cell r="Y30">
            <v>64.80000000000001</v>
          </cell>
          <cell r="AG30">
            <v>139.48</v>
          </cell>
          <cell r="AK30">
            <v>139.46</v>
          </cell>
        </row>
        <row r="31">
          <cell r="I31">
            <v>1995.3300000000002</v>
          </cell>
          <cell r="M31">
            <v>1995.3300000000002</v>
          </cell>
          <cell r="U31">
            <v>1793.3300000000002</v>
          </cell>
          <cell r="Y31">
            <v>1793.3300000000002</v>
          </cell>
          <cell r="AG31">
            <v>1744.3300000000002</v>
          </cell>
          <cell r="AK31">
            <v>1744.3300000000002</v>
          </cell>
        </row>
        <row r="32">
          <cell r="I32">
            <v>463.52599999999995</v>
          </cell>
          <cell r="M32">
            <v>449.618</v>
          </cell>
          <cell r="U32">
            <v>518.316</v>
          </cell>
          <cell r="Y32">
            <v>504.12600000000003</v>
          </cell>
          <cell r="AG32">
            <v>459.686</v>
          </cell>
          <cell r="AK32">
            <v>445.778</v>
          </cell>
        </row>
        <row r="33">
          <cell r="I33">
            <v>59.04</v>
          </cell>
          <cell r="M33">
            <v>59.04</v>
          </cell>
          <cell r="U33">
            <v>118.12</v>
          </cell>
          <cell r="Y33">
            <v>118.12</v>
          </cell>
          <cell r="AG33">
            <v>74.5</v>
          </cell>
          <cell r="AK33">
            <v>74.5</v>
          </cell>
        </row>
        <row r="34">
          <cell r="I34">
            <v>103.28999999999999</v>
          </cell>
          <cell r="M34">
            <v>103.28</v>
          </cell>
          <cell r="U34">
            <v>132.20000000000002</v>
          </cell>
          <cell r="Y34">
            <v>132.05</v>
          </cell>
          <cell r="AG34">
            <v>90.77000000000001</v>
          </cell>
          <cell r="AK34">
            <v>90.76</v>
          </cell>
        </row>
        <row r="35">
          <cell r="I35">
            <v>1797.4924</v>
          </cell>
          <cell r="M35">
            <v>1797.4299999999998</v>
          </cell>
          <cell r="U35">
            <v>1733.7464</v>
          </cell>
          <cell r="Y35">
            <v>1733.684</v>
          </cell>
          <cell r="AG35">
            <v>1683.2764</v>
          </cell>
          <cell r="AK35">
            <v>1683.214</v>
          </cell>
        </row>
        <row r="36">
          <cell r="I36">
            <v>253.41</v>
          </cell>
          <cell r="M36">
            <v>237.47</v>
          </cell>
          <cell r="U36">
            <v>245.85</v>
          </cell>
          <cell r="Y36">
            <v>229.54</v>
          </cell>
          <cell r="AG36">
            <v>233.13</v>
          </cell>
          <cell r="AK36">
            <v>217.29</v>
          </cell>
        </row>
        <row r="37">
          <cell r="I37">
            <v>266.37</v>
          </cell>
          <cell r="M37">
            <v>266.34</v>
          </cell>
          <cell r="U37">
            <v>293.93</v>
          </cell>
          <cell r="Y37">
            <v>293.9</v>
          </cell>
          <cell r="AG37">
            <v>236.2</v>
          </cell>
          <cell r="AK37">
            <v>236.17000000000002</v>
          </cell>
        </row>
        <row r="38">
          <cell r="I38">
            <v>1520.12</v>
          </cell>
          <cell r="M38">
            <v>1314.3200000000002</v>
          </cell>
          <cell r="U38">
            <v>1393</v>
          </cell>
          <cell r="Y38">
            <v>1314.3200000000002</v>
          </cell>
          <cell r="AG38">
            <v>1335.35</v>
          </cell>
          <cell r="AK38">
            <v>1314.3200000000002</v>
          </cell>
        </row>
        <row r="39">
          <cell r="I39">
            <v>103.4</v>
          </cell>
          <cell r="M39">
            <v>103.4</v>
          </cell>
          <cell r="U39">
            <v>139.4</v>
          </cell>
          <cell r="Y39">
            <v>139.4</v>
          </cell>
          <cell r="AG39">
            <v>103.4</v>
          </cell>
          <cell r="AK39">
            <v>103.4</v>
          </cell>
        </row>
        <row r="40">
          <cell r="I40">
            <v>0</v>
          </cell>
          <cell r="M40">
            <v>0</v>
          </cell>
          <cell r="U40">
            <v>16.99</v>
          </cell>
          <cell r="Y40">
            <v>16.93</v>
          </cell>
          <cell r="AG40">
            <v>0</v>
          </cell>
          <cell r="AK40">
            <v>0</v>
          </cell>
        </row>
        <row r="41">
          <cell r="I41">
            <v>235.29000000000002</v>
          </cell>
          <cell r="M41">
            <v>235.29000000000002</v>
          </cell>
          <cell r="U41">
            <v>259.74</v>
          </cell>
          <cell r="Y41">
            <v>259.74</v>
          </cell>
          <cell r="AG41">
            <v>229.31</v>
          </cell>
          <cell r="AK41">
            <v>229.31</v>
          </cell>
        </row>
        <row r="42">
          <cell r="I42">
            <v>356.63</v>
          </cell>
          <cell r="M42">
            <v>344.15</v>
          </cell>
          <cell r="U42">
            <v>351.22</v>
          </cell>
          <cell r="Y42">
            <v>338.67</v>
          </cell>
          <cell r="AG42">
            <v>371.42999999999995</v>
          </cell>
          <cell r="AK42">
            <v>358.95000000000005</v>
          </cell>
        </row>
        <row r="43">
          <cell r="I43">
            <v>278.47</v>
          </cell>
          <cell r="M43">
            <v>277.40999999999997</v>
          </cell>
          <cell r="U43">
            <v>261.21000000000004</v>
          </cell>
          <cell r="Y43">
            <v>260.39</v>
          </cell>
          <cell r="AG43">
            <v>252.34000000000003</v>
          </cell>
          <cell r="AK43">
            <v>251.58999999999997</v>
          </cell>
        </row>
        <row r="44">
          <cell r="I44">
            <v>841.65</v>
          </cell>
          <cell r="M44">
            <v>834.614</v>
          </cell>
          <cell r="U44">
            <v>765.0699999999999</v>
          </cell>
          <cell r="Y44">
            <v>757.254</v>
          </cell>
          <cell r="AG44">
            <v>761.75</v>
          </cell>
          <cell r="AK44">
            <v>754.3979999999999</v>
          </cell>
        </row>
        <row r="45">
          <cell r="I45">
            <v>0</v>
          </cell>
          <cell r="M45">
            <v>0</v>
          </cell>
          <cell r="U45">
            <v>115</v>
          </cell>
          <cell r="Y45">
            <v>114.82</v>
          </cell>
          <cell r="AG45">
            <v>0</v>
          </cell>
          <cell r="AK45">
            <v>0</v>
          </cell>
        </row>
        <row r="46">
          <cell r="I46">
            <v>792.51</v>
          </cell>
          <cell r="M46">
            <v>782.14</v>
          </cell>
          <cell r="U46">
            <v>692.51</v>
          </cell>
          <cell r="Y46">
            <v>683.37</v>
          </cell>
          <cell r="AG46">
            <v>692.51</v>
          </cell>
          <cell r="AK46">
            <v>683.37</v>
          </cell>
        </row>
        <row r="47">
          <cell r="I47">
            <v>441.62399999999997</v>
          </cell>
          <cell r="M47">
            <v>441.62399999999997</v>
          </cell>
          <cell r="U47">
            <v>434.556</v>
          </cell>
          <cell r="Y47">
            <v>434.556</v>
          </cell>
          <cell r="AG47">
            <v>1044.54</v>
          </cell>
          <cell r="AK47">
            <v>1044.54</v>
          </cell>
        </row>
        <row r="48">
          <cell r="I48">
            <v>0</v>
          </cell>
          <cell r="M48">
            <v>0</v>
          </cell>
          <cell r="U48">
            <v>16</v>
          </cell>
          <cell r="Y48">
            <v>15.98</v>
          </cell>
          <cell r="AG48">
            <v>0</v>
          </cell>
          <cell r="AK48">
            <v>0</v>
          </cell>
        </row>
        <row r="49">
          <cell r="I49">
            <v>7305.610000000001</v>
          </cell>
          <cell r="M49">
            <v>7054.700000000001</v>
          </cell>
          <cell r="U49">
            <v>6594.09</v>
          </cell>
          <cell r="Y49">
            <v>6446.29</v>
          </cell>
          <cell r="AG49">
            <v>6423.67</v>
          </cell>
          <cell r="AK49">
            <v>6278.67</v>
          </cell>
        </row>
        <row r="50">
          <cell r="I50">
            <v>0</v>
          </cell>
          <cell r="M50">
            <v>0</v>
          </cell>
          <cell r="U50">
            <v>509.86</v>
          </cell>
          <cell r="Y50">
            <v>225.62</v>
          </cell>
          <cell r="AG50">
            <v>465.26</v>
          </cell>
          <cell r="AK50">
            <v>275.06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 "/>
      <sheetName val="Sume, contrac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" sqref="M2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10.140625" style="100" customWidth="1"/>
    <col min="4" max="5" width="10.8515625" style="101" customWidth="1"/>
    <col min="6" max="6" width="9.57421875" style="100" customWidth="1"/>
    <col min="7" max="8" width="10.421875" style="101" customWidth="1"/>
    <col min="9" max="9" width="9.8515625" style="100" customWidth="1"/>
    <col min="10" max="12" width="10.7109375" style="0" customWidth="1"/>
    <col min="13" max="13" width="11.57421875" style="0" customWidth="1"/>
    <col min="14" max="14" width="11.7109375" style="0" customWidth="1"/>
    <col min="15" max="15" width="10.7109375" style="0" customWidth="1"/>
    <col min="16" max="16" width="12.421875" style="0" customWidth="1"/>
    <col min="17" max="17" width="12.140625" style="0" customWidth="1"/>
    <col min="18" max="20" width="10.7109375" style="0" customWidth="1"/>
    <col min="21" max="21" width="14.00390625" style="4" customWidth="1"/>
    <col min="22" max="22" width="14.57421875" style="0" customWidth="1"/>
    <col min="23" max="23" width="14.00390625" style="0" customWidth="1"/>
  </cols>
  <sheetData>
    <row r="1" spans="2:20" ht="20.25" customHeight="1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2:20" ht="42" customHeight="1">
      <c r="B2" s="1"/>
      <c r="C2" s="5" t="s">
        <v>1</v>
      </c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</row>
    <row r="3" spans="3:20" ht="13.5" customHeight="1" thickBot="1">
      <c r="C3" s="7"/>
      <c r="D3" s="8"/>
      <c r="E3" s="8"/>
      <c r="F3" s="7"/>
      <c r="G3" s="8"/>
      <c r="H3" s="8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3" ht="54" customHeight="1" thickBot="1">
      <c r="A4" s="11" t="s">
        <v>2</v>
      </c>
      <c r="B4" s="12" t="s">
        <v>3</v>
      </c>
      <c r="C4" s="13" t="s">
        <v>4</v>
      </c>
      <c r="D4" s="14"/>
      <c r="E4" s="15"/>
      <c r="F4" s="13" t="s">
        <v>5</v>
      </c>
      <c r="G4" s="14"/>
      <c r="H4" s="15"/>
      <c r="I4" s="13" t="s">
        <v>6</v>
      </c>
      <c r="J4" s="14"/>
      <c r="K4" s="15"/>
      <c r="L4" s="16" t="s">
        <v>7</v>
      </c>
      <c r="M4" s="17"/>
      <c r="N4" s="18"/>
      <c r="O4" s="16" t="s">
        <v>8</v>
      </c>
      <c r="P4" s="17"/>
      <c r="Q4" s="18"/>
      <c r="R4" s="16" t="s">
        <v>9</v>
      </c>
      <c r="S4" s="17"/>
      <c r="T4" s="18"/>
      <c r="U4" s="19" t="s">
        <v>10</v>
      </c>
      <c r="V4" s="12" t="s">
        <v>11</v>
      </c>
      <c r="W4" s="12" t="s">
        <v>12</v>
      </c>
    </row>
    <row r="5" spans="1:23" s="26" customFormat="1" ht="90.75" customHeight="1" thickBot="1">
      <c r="A5" s="20"/>
      <c r="B5" s="21"/>
      <c r="C5" s="22" t="s">
        <v>13</v>
      </c>
      <c r="D5" s="23" t="s">
        <v>14</v>
      </c>
      <c r="E5" s="23" t="s">
        <v>15</v>
      </c>
      <c r="F5" s="22" t="s">
        <v>13</v>
      </c>
      <c r="G5" s="23" t="s">
        <v>14</v>
      </c>
      <c r="H5" s="23" t="s">
        <v>15</v>
      </c>
      <c r="I5" s="22" t="s">
        <v>13</v>
      </c>
      <c r="J5" s="23" t="s">
        <v>14</v>
      </c>
      <c r="K5" s="23" t="s">
        <v>15</v>
      </c>
      <c r="L5" s="22" t="s">
        <v>13</v>
      </c>
      <c r="M5" s="23" t="s">
        <v>14</v>
      </c>
      <c r="N5" s="23" t="s">
        <v>15</v>
      </c>
      <c r="O5" s="22" t="s">
        <v>13</v>
      </c>
      <c r="P5" s="23" t="s">
        <v>14</v>
      </c>
      <c r="Q5" s="23" t="s">
        <v>15</v>
      </c>
      <c r="R5" s="22" t="s">
        <v>13</v>
      </c>
      <c r="S5" s="23" t="s">
        <v>14</v>
      </c>
      <c r="T5" s="23" t="s">
        <v>15</v>
      </c>
      <c r="U5" s="24"/>
      <c r="V5" s="25"/>
      <c r="W5" s="25"/>
    </row>
    <row r="6" spans="1:23" ht="15.75" customHeight="1" thickBot="1">
      <c r="A6" s="27" t="s">
        <v>16</v>
      </c>
      <c r="B6" s="28" t="s">
        <v>17</v>
      </c>
      <c r="C6" s="29" t="s">
        <v>18</v>
      </c>
      <c r="D6" s="28" t="s">
        <v>19</v>
      </c>
      <c r="E6" s="29" t="s">
        <v>20</v>
      </c>
      <c r="F6" s="28" t="s">
        <v>21</v>
      </c>
      <c r="G6" s="29" t="s">
        <v>22</v>
      </c>
      <c r="H6" s="28" t="s">
        <v>23</v>
      </c>
      <c r="I6" s="29" t="s">
        <v>24</v>
      </c>
      <c r="J6" s="28" t="s">
        <v>25</v>
      </c>
      <c r="K6" s="29" t="s">
        <v>26</v>
      </c>
      <c r="L6" s="28" t="s">
        <v>27</v>
      </c>
      <c r="M6" s="29" t="s">
        <v>28</v>
      </c>
      <c r="N6" s="28" t="s">
        <v>29</v>
      </c>
      <c r="O6" s="29" t="s">
        <v>30</v>
      </c>
      <c r="P6" s="28" t="s">
        <v>31</v>
      </c>
      <c r="Q6" s="30" t="s">
        <v>32</v>
      </c>
      <c r="R6" s="28" t="s">
        <v>33</v>
      </c>
      <c r="S6" s="29" t="s">
        <v>34</v>
      </c>
      <c r="T6" s="28" t="s">
        <v>35</v>
      </c>
      <c r="U6" s="28" t="s">
        <v>33</v>
      </c>
      <c r="V6" s="29" t="s">
        <v>34</v>
      </c>
      <c r="W6" s="28" t="s">
        <v>35</v>
      </c>
    </row>
    <row r="7" spans="1:23" ht="14.25" customHeight="1" thickBot="1">
      <c r="A7" s="31">
        <v>1</v>
      </c>
      <c r="B7" s="32" t="s">
        <v>36</v>
      </c>
      <c r="C7" s="33">
        <v>6</v>
      </c>
      <c r="D7" s="34">
        <f>'[1]9.2 (3)'!H8+'[2]9.2 (4)'!I8</f>
        <v>1626.19</v>
      </c>
      <c r="E7" s="35">
        <f>'[1]9.2 (3)'!K8+'[2]9.2 (4)'!M8</f>
        <v>1606.72</v>
      </c>
      <c r="F7" s="36">
        <v>5</v>
      </c>
      <c r="G7" s="37">
        <f>'[1]9.2 (3)'!R8+'[2]9.2 (4)'!U8</f>
        <v>1320.66</v>
      </c>
      <c r="H7" s="37">
        <f>'[1]9.2 (3)'!U8+'[2]9.2 (4)'!Y8</f>
        <v>1299.1100000000001</v>
      </c>
      <c r="I7" s="38">
        <v>0</v>
      </c>
      <c r="J7" s="34">
        <f>'[1]9.2 (3)'!AB8+'[2]9.2 (4)'!AG8</f>
        <v>1067.22</v>
      </c>
      <c r="K7" s="34">
        <f>'[1]9.2 (3)'!AE8+'[2]9.2 (4)'!AK8</f>
        <v>1059.73</v>
      </c>
      <c r="L7" s="39">
        <v>0</v>
      </c>
      <c r="M7" s="34"/>
      <c r="N7" s="34"/>
      <c r="O7" s="40">
        <v>0</v>
      </c>
      <c r="P7" s="34"/>
      <c r="Q7" s="34"/>
      <c r="R7" s="40">
        <v>0</v>
      </c>
      <c r="S7" s="34"/>
      <c r="T7" s="34"/>
      <c r="U7" s="39">
        <f>C7+F7+I7+L7+O7+R7</f>
        <v>11</v>
      </c>
      <c r="V7" s="34">
        <f>D7+G7+J7+M7+P7+S7</f>
        <v>4014.0700000000006</v>
      </c>
      <c r="W7" s="41">
        <f aca="true" t="shared" si="0" ref="V7:W22">E7+H7+K7+N7+Q7+T7</f>
        <v>3965.56</v>
      </c>
    </row>
    <row r="8" spans="1:23" ht="14.25" customHeight="1" thickBot="1">
      <c r="A8" s="42">
        <v>2</v>
      </c>
      <c r="B8" s="43" t="s">
        <v>37</v>
      </c>
      <c r="C8" s="44">
        <v>8</v>
      </c>
      <c r="D8" s="34">
        <f>'[1]9.2 (3)'!H9+'[2]9.2 (4)'!I9</f>
        <v>547.48</v>
      </c>
      <c r="E8" s="35">
        <f>'[1]9.2 (3)'!K9+'[2]9.2 (4)'!M9</f>
        <v>546.37</v>
      </c>
      <c r="F8" s="45">
        <v>1</v>
      </c>
      <c r="G8" s="37">
        <f>'[1]9.2 (3)'!R9+'[2]9.2 (4)'!U9</f>
        <v>393.25</v>
      </c>
      <c r="H8" s="37">
        <f>'[1]9.2 (3)'!U9+'[2]9.2 (4)'!Y9</f>
        <v>392.45</v>
      </c>
      <c r="I8" s="46">
        <v>1</v>
      </c>
      <c r="J8" s="34">
        <f>'[1]9.2 (3)'!AB9+'[2]9.2 (4)'!AG9</f>
        <v>395.01</v>
      </c>
      <c r="K8" s="34">
        <f>'[1]9.2 (3)'!AE9+'[2]9.2 (4)'!AK9</f>
        <v>394.19</v>
      </c>
      <c r="L8" s="47">
        <v>0</v>
      </c>
      <c r="M8" s="48"/>
      <c r="N8" s="48"/>
      <c r="O8" s="49">
        <v>0</v>
      </c>
      <c r="P8" s="48"/>
      <c r="Q8" s="48"/>
      <c r="R8" s="49">
        <v>0</v>
      </c>
      <c r="S8" s="48"/>
      <c r="T8" s="48"/>
      <c r="U8" s="50">
        <f aca="true" t="shared" si="1" ref="U8:W49">C8+F8+I8+L8+O8+R8</f>
        <v>10</v>
      </c>
      <c r="V8" s="48">
        <f t="shared" si="0"/>
        <v>1335.74</v>
      </c>
      <c r="W8" s="51">
        <f t="shared" si="0"/>
        <v>1333.01</v>
      </c>
    </row>
    <row r="9" spans="1:23" ht="13.5" thickBot="1">
      <c r="A9" s="42">
        <v>3</v>
      </c>
      <c r="B9" s="43" t="s">
        <v>38</v>
      </c>
      <c r="C9" s="44">
        <v>6</v>
      </c>
      <c r="D9" s="34">
        <f>'[1]9.2 (3)'!H10+'[2]9.2 (4)'!I10</f>
        <v>764.75</v>
      </c>
      <c r="E9" s="35">
        <f>'[1]9.2 (3)'!K10+'[2]9.2 (4)'!M10</f>
        <v>794.8700000000001</v>
      </c>
      <c r="F9" s="45">
        <v>6</v>
      </c>
      <c r="G9" s="37">
        <f>'[1]9.2 (3)'!R10+'[2]9.2 (4)'!U10</f>
        <v>693.44</v>
      </c>
      <c r="H9" s="37">
        <f>'[1]9.2 (3)'!U10+'[2]9.2 (4)'!Y10</f>
        <v>715.02</v>
      </c>
      <c r="I9" s="52">
        <v>0</v>
      </c>
      <c r="J9" s="34">
        <f>'[1]9.2 (3)'!AB10+'[2]9.2 (4)'!AG10</f>
        <v>473.3</v>
      </c>
      <c r="K9" s="34">
        <f>'[1]9.2 (3)'!AE10+'[2]9.2 (4)'!AK10</f>
        <v>473.24</v>
      </c>
      <c r="L9" s="47">
        <v>0</v>
      </c>
      <c r="M9" s="48"/>
      <c r="N9" s="48"/>
      <c r="O9" s="49">
        <v>0</v>
      </c>
      <c r="P9" s="53"/>
      <c r="Q9" s="53"/>
      <c r="R9" s="49">
        <v>0</v>
      </c>
      <c r="S9" s="48"/>
      <c r="T9" s="48"/>
      <c r="U9" s="50">
        <f t="shared" si="1"/>
        <v>12</v>
      </c>
      <c r="V9" s="48">
        <f t="shared" si="0"/>
        <v>1931.49</v>
      </c>
      <c r="W9" s="51">
        <f t="shared" si="0"/>
        <v>1983.13</v>
      </c>
    </row>
    <row r="10" spans="1:23" ht="13.5" thickBot="1">
      <c r="A10" s="42">
        <v>4</v>
      </c>
      <c r="B10" s="54" t="s">
        <v>39</v>
      </c>
      <c r="C10" s="44">
        <v>5</v>
      </c>
      <c r="D10" s="34">
        <f>'[1]9.2 (3)'!H11+'[2]9.2 (4)'!I11</f>
        <v>1205.8500000000001</v>
      </c>
      <c r="E10" s="35">
        <f>'[1]9.2 (3)'!K11+'[2]9.2 (4)'!M11</f>
        <v>1225.44</v>
      </c>
      <c r="F10" s="45">
        <v>4</v>
      </c>
      <c r="G10" s="37">
        <f>'[1]9.2 (3)'!R11+'[2]9.2 (4)'!U11</f>
        <v>1372.73</v>
      </c>
      <c r="H10" s="37">
        <f>'[1]9.2 (3)'!U11+'[2]9.2 (4)'!Y11</f>
        <v>1296.8799999999999</v>
      </c>
      <c r="I10" s="52">
        <v>2</v>
      </c>
      <c r="J10" s="34">
        <f>'[1]9.2 (3)'!AB11+'[2]9.2 (4)'!AG11</f>
        <v>914.77</v>
      </c>
      <c r="K10" s="34">
        <f>'[1]9.2 (3)'!AE11+'[2]9.2 (4)'!AK11</f>
        <v>890.82</v>
      </c>
      <c r="L10" s="55">
        <v>1</v>
      </c>
      <c r="M10" s="56">
        <v>3056.86</v>
      </c>
      <c r="N10" s="56">
        <v>2973.47</v>
      </c>
      <c r="O10" s="57">
        <v>1</v>
      </c>
      <c r="P10" s="58">
        <v>2150.08</v>
      </c>
      <c r="Q10" s="58">
        <v>2233.47</v>
      </c>
      <c r="R10" s="57">
        <v>0</v>
      </c>
      <c r="S10" s="48"/>
      <c r="T10" s="48"/>
      <c r="U10" s="50">
        <f t="shared" si="1"/>
        <v>13</v>
      </c>
      <c r="V10" s="48">
        <f t="shared" si="0"/>
        <v>8700.29</v>
      </c>
      <c r="W10" s="51">
        <f t="shared" si="0"/>
        <v>8620.08</v>
      </c>
    </row>
    <row r="11" spans="1:23" ht="13.5" thickBot="1">
      <c r="A11" s="42">
        <v>5</v>
      </c>
      <c r="B11" s="54" t="s">
        <v>40</v>
      </c>
      <c r="C11" s="44">
        <v>12</v>
      </c>
      <c r="D11" s="34">
        <f>'[1]9.2 (3)'!H12+'[2]9.2 (4)'!I12</f>
        <v>4713.48</v>
      </c>
      <c r="E11" s="35">
        <f>'[1]9.2 (3)'!K12+'[2]9.2 (4)'!M12</f>
        <v>4713.48</v>
      </c>
      <c r="F11" s="45">
        <v>3</v>
      </c>
      <c r="G11" s="37">
        <f>'[1]9.2 (3)'!R12+'[2]9.2 (4)'!U12</f>
        <v>3666.0299999999997</v>
      </c>
      <c r="H11" s="37">
        <f>'[1]9.2 (3)'!U12+'[2]9.2 (4)'!Y12</f>
        <v>3666.0299999999997</v>
      </c>
      <c r="I11" s="59">
        <v>1</v>
      </c>
      <c r="J11" s="34">
        <f>'[1]9.2 (3)'!AB12+'[2]9.2 (4)'!AG12</f>
        <v>3737.43</v>
      </c>
      <c r="K11" s="34">
        <f>'[1]9.2 (3)'!AE12+'[2]9.2 (4)'!AK12</f>
        <v>3737.43</v>
      </c>
      <c r="L11" s="55">
        <v>0</v>
      </c>
      <c r="M11" s="60"/>
      <c r="N11" s="60"/>
      <c r="O11" s="57">
        <v>0</v>
      </c>
      <c r="P11" s="61"/>
      <c r="Q11" s="61"/>
      <c r="R11" s="57">
        <v>0</v>
      </c>
      <c r="S11" s="48"/>
      <c r="T11" s="48"/>
      <c r="U11" s="50">
        <f t="shared" si="1"/>
        <v>16</v>
      </c>
      <c r="V11" s="48">
        <f t="shared" si="0"/>
        <v>12116.939999999999</v>
      </c>
      <c r="W11" s="51">
        <f t="shared" si="0"/>
        <v>12116.939999999999</v>
      </c>
    </row>
    <row r="12" spans="1:23" ht="13.5" thickBot="1">
      <c r="A12" s="42">
        <v>6</v>
      </c>
      <c r="B12" s="43" t="s">
        <v>41</v>
      </c>
      <c r="C12" s="44">
        <v>0</v>
      </c>
      <c r="D12" s="34">
        <f>'[1]9.2 (3)'!H13+'[2]9.2 (4)'!I13</f>
        <v>0</v>
      </c>
      <c r="E12" s="35">
        <f>'[1]9.2 (3)'!K13+'[2]9.2 (4)'!M13</f>
        <v>0</v>
      </c>
      <c r="F12" s="45">
        <v>3</v>
      </c>
      <c r="G12" s="37">
        <f>'[1]9.2 (3)'!R13+'[2]9.2 (4)'!U13</f>
        <v>116.786</v>
      </c>
      <c r="H12" s="37">
        <f>'[1]9.2 (3)'!U13+'[2]9.2 (4)'!Y13</f>
        <v>116.786</v>
      </c>
      <c r="I12" s="52">
        <v>2</v>
      </c>
      <c r="J12" s="34">
        <f>'[1]9.2 (3)'!AB13+'[2]9.2 (4)'!AG13</f>
        <v>148.002</v>
      </c>
      <c r="K12" s="34">
        <f>'[1]9.2 (3)'!AE13+'[2]9.2 (4)'!AK13</f>
        <v>148.002</v>
      </c>
      <c r="L12" s="55">
        <v>0</v>
      </c>
      <c r="M12" s="60"/>
      <c r="N12" s="60"/>
      <c r="O12" s="57">
        <v>0</v>
      </c>
      <c r="P12" s="61"/>
      <c r="Q12" s="61"/>
      <c r="R12" s="57">
        <v>1</v>
      </c>
      <c r="S12" s="62">
        <v>975.38</v>
      </c>
      <c r="T12" s="62">
        <v>975.38</v>
      </c>
      <c r="U12" s="50">
        <f t="shared" si="1"/>
        <v>6</v>
      </c>
      <c r="V12" s="48">
        <f t="shared" si="0"/>
        <v>1240.1680000000001</v>
      </c>
      <c r="W12" s="51">
        <f t="shared" si="0"/>
        <v>1240.1680000000001</v>
      </c>
    </row>
    <row r="13" spans="1:23" ht="13.5" thickBot="1">
      <c r="A13" s="42">
        <v>7</v>
      </c>
      <c r="B13" s="43" t="s">
        <v>42</v>
      </c>
      <c r="C13" s="44">
        <v>1</v>
      </c>
      <c r="D13" s="34">
        <f>'[1]9.2 (3)'!H14+'[2]9.2 (4)'!I14</f>
        <v>125.43401999999999</v>
      </c>
      <c r="E13" s="35">
        <f>'[1]9.2 (3)'!K14+'[2]9.2 (4)'!M14</f>
        <v>125.178</v>
      </c>
      <c r="F13" s="45">
        <v>3</v>
      </c>
      <c r="G13" s="37">
        <f>'[1]9.2 (3)'!R14+'[2]9.2 (4)'!U14</f>
        <v>218.07062000000002</v>
      </c>
      <c r="H13" s="37">
        <f>'[1]9.2 (3)'!U14+'[2]9.2 (4)'!Y14</f>
        <v>217.8797</v>
      </c>
      <c r="I13" s="63">
        <v>0</v>
      </c>
      <c r="J13" s="34">
        <f>'[1]9.2 (3)'!AB14+'[2]9.2 (4)'!AG14</f>
        <v>75.70881999999999</v>
      </c>
      <c r="K13" s="34">
        <f>'[1]9.2 (3)'!AE14+'[2]9.2 (4)'!AK14</f>
        <v>75.618</v>
      </c>
      <c r="L13" s="50">
        <v>0</v>
      </c>
      <c r="M13" s="60"/>
      <c r="N13" s="60"/>
      <c r="O13" s="64">
        <v>1</v>
      </c>
      <c r="P13" s="65">
        <v>2295.92</v>
      </c>
      <c r="Q13" s="65">
        <v>2295.92</v>
      </c>
      <c r="R13" s="64">
        <v>0</v>
      </c>
      <c r="S13" s="48"/>
      <c r="T13" s="48"/>
      <c r="U13" s="50">
        <f t="shared" si="1"/>
        <v>5</v>
      </c>
      <c r="V13" s="48">
        <f t="shared" si="0"/>
        <v>2715.13346</v>
      </c>
      <c r="W13" s="51">
        <f t="shared" si="0"/>
        <v>2714.5957</v>
      </c>
    </row>
    <row r="14" spans="1:23" ht="13.5" thickBot="1">
      <c r="A14" s="42">
        <v>8</v>
      </c>
      <c r="B14" s="43" t="s">
        <v>43</v>
      </c>
      <c r="C14" s="44">
        <v>8</v>
      </c>
      <c r="D14" s="34">
        <f>'[1]9.2 (3)'!H15+'[2]9.2 (4)'!I15</f>
        <v>1281.83</v>
      </c>
      <c r="E14" s="35">
        <f>'[1]9.2 (3)'!K15+'[2]9.2 (4)'!M15</f>
        <v>1246.9699999999998</v>
      </c>
      <c r="F14" s="45">
        <v>1</v>
      </c>
      <c r="G14" s="37">
        <f>'[1]9.2 (3)'!R15+'[2]9.2 (4)'!U15</f>
        <v>1017.852</v>
      </c>
      <c r="H14" s="37">
        <f>'[1]9.2 (3)'!U15+'[2]9.2 (4)'!Y15</f>
        <v>761.48</v>
      </c>
      <c r="I14" s="52">
        <v>0</v>
      </c>
      <c r="J14" s="34">
        <f>'[1]9.2 (3)'!AB15+'[2]9.2 (4)'!AG15</f>
        <v>790.0799999999999</v>
      </c>
      <c r="K14" s="34">
        <f>'[1]9.2 (3)'!AE15+'[2]9.2 (4)'!AK15</f>
        <v>761.48</v>
      </c>
      <c r="L14" s="55">
        <v>0</v>
      </c>
      <c r="M14" s="60"/>
      <c r="N14" s="60"/>
      <c r="O14" s="57">
        <v>1</v>
      </c>
      <c r="P14" s="65">
        <v>3850.11</v>
      </c>
      <c r="Q14" s="65">
        <v>3312.21</v>
      </c>
      <c r="R14" s="57">
        <v>0</v>
      </c>
      <c r="S14" s="48"/>
      <c r="T14" s="48"/>
      <c r="U14" s="50">
        <f t="shared" si="1"/>
        <v>10</v>
      </c>
      <c r="V14" s="48">
        <f t="shared" si="0"/>
        <v>6939.871999999999</v>
      </c>
      <c r="W14" s="51">
        <f t="shared" si="0"/>
        <v>6082.139999999999</v>
      </c>
    </row>
    <row r="15" spans="1:23" ht="13.5" thickBot="1">
      <c r="A15" s="42">
        <v>9</v>
      </c>
      <c r="B15" s="43" t="s">
        <v>44</v>
      </c>
      <c r="C15" s="44">
        <v>1</v>
      </c>
      <c r="D15" s="34">
        <f>'[1]9.2 (3)'!H16+'[2]9.2 (4)'!I16</f>
        <v>171.3</v>
      </c>
      <c r="E15" s="35">
        <f>'[1]9.2 (3)'!K16+'[2]9.2 (4)'!M16</f>
        <v>171.29000000000002</v>
      </c>
      <c r="F15" s="45">
        <v>2</v>
      </c>
      <c r="G15" s="37">
        <f>'[1]9.2 (3)'!R16+'[2]9.2 (4)'!U16</f>
        <v>291.92</v>
      </c>
      <c r="H15" s="37">
        <f>'[1]9.2 (3)'!U16+'[2]9.2 (4)'!Y16</f>
        <v>291.89</v>
      </c>
      <c r="I15" s="66">
        <v>2</v>
      </c>
      <c r="J15" s="34">
        <f>'[1]9.2 (3)'!AB16+'[2]9.2 (4)'!AG16</f>
        <v>380.66999999999996</v>
      </c>
      <c r="K15" s="34">
        <f>'[1]9.2 (3)'!AE16+'[2]9.2 (4)'!AK16</f>
        <v>380.1</v>
      </c>
      <c r="L15" s="55">
        <v>0</v>
      </c>
      <c r="M15" s="60"/>
      <c r="N15" s="60"/>
      <c r="O15" s="57">
        <v>0</v>
      </c>
      <c r="P15" s="61"/>
      <c r="Q15" s="61"/>
      <c r="R15" s="57">
        <v>0</v>
      </c>
      <c r="S15" s="48"/>
      <c r="T15" s="48"/>
      <c r="U15" s="50">
        <f t="shared" si="1"/>
        <v>5</v>
      </c>
      <c r="V15" s="48">
        <f t="shared" si="0"/>
        <v>843.89</v>
      </c>
      <c r="W15" s="51">
        <f t="shared" si="0"/>
        <v>843.28</v>
      </c>
    </row>
    <row r="16" spans="1:23" ht="13.5" thickBot="1">
      <c r="A16" s="42">
        <v>10</v>
      </c>
      <c r="B16" s="43" t="s">
        <v>45</v>
      </c>
      <c r="C16" s="44">
        <v>2</v>
      </c>
      <c r="D16" s="34">
        <f>'[1]9.2 (3)'!H17+'[2]9.2 (4)'!I17</f>
        <v>436.15</v>
      </c>
      <c r="E16" s="35">
        <f>'[1]9.2 (3)'!K17+'[2]9.2 (4)'!M17</f>
        <v>494.26</v>
      </c>
      <c r="F16" s="45">
        <v>4</v>
      </c>
      <c r="G16" s="37">
        <f>'[1]9.2 (3)'!R17+'[2]9.2 (4)'!U17</f>
        <v>251.74</v>
      </c>
      <c r="H16" s="37">
        <f>'[1]9.2 (3)'!U17+'[2]9.2 (4)'!Y17</f>
        <v>309.95</v>
      </c>
      <c r="I16" s="59">
        <v>2</v>
      </c>
      <c r="J16" s="34">
        <f>'[1]9.2 (3)'!AB17+'[2]9.2 (4)'!AG17</f>
        <v>404.99</v>
      </c>
      <c r="K16" s="34">
        <f>'[1]9.2 (3)'!AE17+'[2]9.2 (4)'!AK17</f>
        <v>433.82</v>
      </c>
      <c r="L16" s="55">
        <v>0</v>
      </c>
      <c r="M16" s="60"/>
      <c r="N16" s="60"/>
      <c r="O16" s="57">
        <v>0</v>
      </c>
      <c r="P16" s="65"/>
      <c r="Q16" s="65"/>
      <c r="R16" s="57">
        <v>0</v>
      </c>
      <c r="S16" s="48"/>
      <c r="T16" s="48"/>
      <c r="U16" s="50">
        <f t="shared" si="1"/>
        <v>8</v>
      </c>
      <c r="V16" s="48">
        <f t="shared" si="0"/>
        <v>1092.88</v>
      </c>
      <c r="W16" s="51">
        <f t="shared" si="0"/>
        <v>1238.03</v>
      </c>
    </row>
    <row r="17" spans="1:23" ht="13.5" thickBot="1">
      <c r="A17" s="42">
        <v>11</v>
      </c>
      <c r="B17" s="43" t="s">
        <v>46</v>
      </c>
      <c r="C17" s="44">
        <v>4</v>
      </c>
      <c r="D17" s="34">
        <f>'[1]9.2 (3)'!H18+'[2]9.2 (4)'!I18</f>
        <v>626.91</v>
      </c>
      <c r="E17" s="35">
        <f>'[1]9.2 (3)'!K18+'[2]9.2 (4)'!M18</f>
        <v>624.41</v>
      </c>
      <c r="F17" s="45">
        <v>0</v>
      </c>
      <c r="G17" s="37">
        <f>'[1]9.2 (3)'!R18+'[2]9.2 (4)'!U18</f>
        <v>450.67</v>
      </c>
      <c r="H17" s="37">
        <f>'[1]9.2 (3)'!U18+'[2]9.2 (4)'!Y18</f>
        <v>448.87</v>
      </c>
      <c r="I17" s="52">
        <v>5</v>
      </c>
      <c r="J17" s="34">
        <f>'[1]9.2 (3)'!AB18+'[2]9.2 (4)'!AG18</f>
        <v>908.5699999999999</v>
      </c>
      <c r="K17" s="34">
        <f>'[1]9.2 (3)'!AE18+'[2]9.2 (4)'!AK18</f>
        <v>806.77</v>
      </c>
      <c r="L17" s="55">
        <v>0</v>
      </c>
      <c r="M17" s="60"/>
      <c r="N17" s="60"/>
      <c r="O17" s="57">
        <v>0</v>
      </c>
      <c r="P17" s="61"/>
      <c r="Q17" s="61"/>
      <c r="R17" s="57">
        <v>0</v>
      </c>
      <c r="S17" s="48"/>
      <c r="T17" s="48"/>
      <c r="U17" s="50">
        <f t="shared" si="1"/>
        <v>9</v>
      </c>
      <c r="V17" s="48">
        <f t="shared" si="0"/>
        <v>1986.1499999999999</v>
      </c>
      <c r="W17" s="51">
        <f t="shared" si="0"/>
        <v>1880.05</v>
      </c>
    </row>
    <row r="18" spans="1:23" ht="13.5" thickBot="1">
      <c r="A18" s="42">
        <v>12</v>
      </c>
      <c r="B18" s="43" t="s">
        <v>47</v>
      </c>
      <c r="C18" s="44">
        <v>2</v>
      </c>
      <c r="D18" s="34">
        <f>'[1]9.2 (3)'!H19+'[2]9.2 (4)'!I19</f>
        <v>373.55</v>
      </c>
      <c r="E18" s="35">
        <f>'[1]9.2 (3)'!K19+'[2]9.2 (4)'!M19</f>
        <v>373.39</v>
      </c>
      <c r="F18" s="45">
        <v>4</v>
      </c>
      <c r="G18" s="37">
        <f>'[1]9.2 (3)'!R19+'[2]9.2 (4)'!U19</f>
        <v>489.89000000000004</v>
      </c>
      <c r="H18" s="37">
        <f>'[1]9.2 (3)'!U19+'[2]9.2 (4)'!Y19</f>
        <v>489.55</v>
      </c>
      <c r="I18" s="52">
        <v>0</v>
      </c>
      <c r="J18" s="34">
        <f>'[1]9.2 (3)'!AB19+'[2]9.2 (4)'!AG19</f>
        <v>244.17000000000002</v>
      </c>
      <c r="K18" s="34">
        <f>'[1]9.2 (3)'!AE19+'[2]9.2 (4)'!AK19</f>
        <v>244.07</v>
      </c>
      <c r="L18" s="55">
        <v>0</v>
      </c>
      <c r="M18" s="60"/>
      <c r="N18" s="60"/>
      <c r="O18" s="57">
        <v>0</v>
      </c>
      <c r="P18" s="61"/>
      <c r="Q18" s="61"/>
      <c r="R18" s="57">
        <v>0</v>
      </c>
      <c r="S18" s="48"/>
      <c r="T18" s="48"/>
      <c r="U18" s="50">
        <f t="shared" si="1"/>
        <v>6</v>
      </c>
      <c r="V18" s="48">
        <f t="shared" si="0"/>
        <v>1107.6100000000001</v>
      </c>
      <c r="W18" s="51">
        <f t="shared" si="0"/>
        <v>1107.01</v>
      </c>
    </row>
    <row r="19" spans="1:23" ht="13.5" thickBot="1">
      <c r="A19" s="42">
        <v>13</v>
      </c>
      <c r="B19" s="43" t="s">
        <v>48</v>
      </c>
      <c r="C19" s="44">
        <v>8</v>
      </c>
      <c r="D19" s="34">
        <f>'[1]9.2 (3)'!H20+'[2]9.2 (4)'!I20</f>
        <v>1017.74</v>
      </c>
      <c r="E19" s="35">
        <f>'[1]9.2 (3)'!K20+'[2]9.2 (4)'!M20</f>
        <v>993.3899999999999</v>
      </c>
      <c r="F19" s="45">
        <v>6</v>
      </c>
      <c r="G19" s="37">
        <f>'[1]9.2 (3)'!R20+'[2]9.2 (4)'!U20</f>
        <v>1088.6599999999999</v>
      </c>
      <c r="H19" s="37">
        <f>'[1]9.2 (3)'!U20+'[2]9.2 (4)'!Y20</f>
        <v>1073.34</v>
      </c>
      <c r="I19" s="63">
        <v>0</v>
      </c>
      <c r="J19" s="34">
        <f>'[1]9.2 (3)'!AB20+'[2]9.2 (4)'!AG20</f>
        <v>675.72</v>
      </c>
      <c r="K19" s="34">
        <f>'[1]9.2 (3)'!AE20+'[2]9.2 (4)'!AK20</f>
        <v>663.02</v>
      </c>
      <c r="L19" s="67">
        <v>0</v>
      </c>
      <c r="M19" s="60"/>
      <c r="N19" s="60"/>
      <c r="O19" s="68">
        <v>0</v>
      </c>
      <c r="P19" s="61"/>
      <c r="Q19" s="61"/>
      <c r="R19" s="68">
        <v>0</v>
      </c>
      <c r="S19" s="48"/>
      <c r="T19" s="48"/>
      <c r="U19" s="50">
        <f t="shared" si="1"/>
        <v>14</v>
      </c>
      <c r="V19" s="48">
        <f t="shared" si="0"/>
        <v>2782.12</v>
      </c>
      <c r="W19" s="51">
        <f t="shared" si="0"/>
        <v>2729.7499999999995</v>
      </c>
    </row>
    <row r="20" spans="1:23" ht="13.5" thickBot="1">
      <c r="A20" s="42">
        <v>14</v>
      </c>
      <c r="B20" s="43" t="s">
        <v>49</v>
      </c>
      <c r="C20" s="44">
        <v>21</v>
      </c>
      <c r="D20" s="34">
        <f>'[1]9.2 (3)'!H21+'[2]9.2 (4)'!I21</f>
        <v>3509.05</v>
      </c>
      <c r="E20" s="35">
        <f>'[1]9.2 (3)'!K21+'[2]9.2 (4)'!M21</f>
        <v>3464.4700000000003</v>
      </c>
      <c r="F20" s="45">
        <v>2</v>
      </c>
      <c r="G20" s="37">
        <f>'[1]9.2 (3)'!R21+'[2]9.2 (4)'!U21</f>
        <v>2074.4900000000002</v>
      </c>
      <c r="H20" s="37">
        <f>'[1]9.2 (3)'!U21+'[2]9.2 (4)'!Y21</f>
        <v>2033.29</v>
      </c>
      <c r="I20" s="52">
        <v>3</v>
      </c>
      <c r="J20" s="34">
        <f>'[1]9.2 (3)'!AB21+'[2]9.2 (4)'!AG21</f>
        <v>1946.22</v>
      </c>
      <c r="K20" s="34">
        <f>'[1]9.2 (3)'!AE21+'[2]9.2 (4)'!AK21</f>
        <v>1887.8799999999999</v>
      </c>
      <c r="L20" s="55">
        <v>3</v>
      </c>
      <c r="M20" s="60">
        <v>16449.97</v>
      </c>
      <c r="N20" s="60">
        <v>16283.5</v>
      </c>
      <c r="O20" s="57">
        <v>1</v>
      </c>
      <c r="P20" s="61">
        <v>3637.16</v>
      </c>
      <c r="Q20" s="58">
        <v>3057.06</v>
      </c>
      <c r="R20" s="57">
        <v>0</v>
      </c>
      <c r="S20" s="48"/>
      <c r="T20" s="48"/>
      <c r="U20" s="50">
        <f t="shared" si="1"/>
        <v>30</v>
      </c>
      <c r="V20" s="48">
        <f t="shared" si="0"/>
        <v>27616.890000000003</v>
      </c>
      <c r="W20" s="51">
        <f t="shared" si="0"/>
        <v>26726.2</v>
      </c>
    </row>
    <row r="21" spans="1:23" ht="13.5" thickBot="1">
      <c r="A21" s="42">
        <v>15</v>
      </c>
      <c r="B21" s="43" t="s">
        <v>50</v>
      </c>
      <c r="C21" s="44">
        <v>2</v>
      </c>
      <c r="D21" s="34">
        <f>'[1]9.2 (3)'!H22+'[2]9.2 (4)'!I22</f>
        <v>316</v>
      </c>
      <c r="E21" s="35">
        <f>'[1]9.2 (3)'!K22+'[2]9.2 (4)'!M22</f>
        <v>316</v>
      </c>
      <c r="F21" s="45">
        <v>2</v>
      </c>
      <c r="G21" s="37">
        <f>'[1]9.2 (3)'!R22+'[2]9.2 (4)'!U22</f>
        <v>305</v>
      </c>
      <c r="H21" s="37">
        <f>'[1]9.2 (3)'!U22+'[2]9.2 (4)'!Y22</f>
        <v>299</v>
      </c>
      <c r="I21" s="69">
        <v>5</v>
      </c>
      <c r="J21" s="34">
        <f>'[1]9.2 (3)'!AB22+'[2]9.2 (4)'!AG22</f>
        <v>622</v>
      </c>
      <c r="K21" s="34">
        <f>'[1]9.2 (3)'!AE22+'[2]9.2 (4)'!AK22</f>
        <v>569</v>
      </c>
      <c r="L21" s="55">
        <v>0</v>
      </c>
      <c r="M21" s="60"/>
      <c r="N21" s="60"/>
      <c r="O21" s="57">
        <v>0</v>
      </c>
      <c r="P21" s="61"/>
      <c r="Q21" s="61"/>
      <c r="R21" s="57">
        <v>0</v>
      </c>
      <c r="S21" s="48"/>
      <c r="T21" s="48"/>
      <c r="U21" s="50">
        <f t="shared" si="1"/>
        <v>9</v>
      </c>
      <c r="V21" s="48">
        <f t="shared" si="0"/>
        <v>1243</v>
      </c>
      <c r="W21" s="51">
        <f t="shared" si="0"/>
        <v>1184</v>
      </c>
    </row>
    <row r="22" spans="1:23" ht="13.5" thickBot="1">
      <c r="A22" s="42">
        <v>16</v>
      </c>
      <c r="B22" s="43" t="s">
        <v>51</v>
      </c>
      <c r="C22" s="44">
        <v>2</v>
      </c>
      <c r="D22" s="34">
        <f>'[1]9.2 (3)'!H23+'[2]9.2 (4)'!I23</f>
        <v>875.2148599999999</v>
      </c>
      <c r="E22" s="35">
        <f>'[1]9.2 (3)'!K23+'[2]9.2 (4)'!M23</f>
        <v>871.3319999999999</v>
      </c>
      <c r="F22" s="45">
        <v>3</v>
      </c>
      <c r="G22" s="37">
        <f>'[1]9.2 (3)'!R23+'[2]9.2 (4)'!U23</f>
        <v>805.3317</v>
      </c>
      <c r="H22" s="37">
        <f>'[1]9.2 (3)'!U23+'[2]9.2 (4)'!Y23</f>
        <v>770.9010000000001</v>
      </c>
      <c r="I22" s="52">
        <v>1</v>
      </c>
      <c r="J22" s="34">
        <f>'[1]9.2 (3)'!AB23+'[2]9.2 (4)'!AG23</f>
        <v>923.7917199999999</v>
      </c>
      <c r="K22" s="34">
        <f>'[1]9.2 (3)'!AE23+'[2]9.2 (4)'!AK23</f>
        <v>894.2320000000001</v>
      </c>
      <c r="L22" s="55">
        <v>0</v>
      </c>
      <c r="M22" s="60"/>
      <c r="N22" s="60"/>
      <c r="O22" s="57">
        <v>0</v>
      </c>
      <c r="P22" s="61"/>
      <c r="Q22" s="61"/>
      <c r="R22" s="57">
        <v>0</v>
      </c>
      <c r="S22" s="48"/>
      <c r="T22" s="48"/>
      <c r="U22" s="50">
        <f t="shared" si="1"/>
        <v>6</v>
      </c>
      <c r="V22" s="48">
        <f t="shared" si="0"/>
        <v>2604.33828</v>
      </c>
      <c r="W22" s="51">
        <f t="shared" si="0"/>
        <v>2536.465</v>
      </c>
    </row>
    <row r="23" spans="1:23" s="73" customFormat="1" ht="13.5" thickBot="1">
      <c r="A23" s="42">
        <v>17</v>
      </c>
      <c r="B23" s="70" t="s">
        <v>52</v>
      </c>
      <c r="C23" s="71">
        <v>19</v>
      </c>
      <c r="D23" s="34">
        <f>'[1]9.2 (3)'!H24+'[2]9.2 (4)'!I24</f>
        <v>1472.5700000000002</v>
      </c>
      <c r="E23" s="35">
        <f>'[1]9.2 (3)'!K24+'[2]9.2 (4)'!M24</f>
        <v>1472.5700000000002</v>
      </c>
      <c r="F23" s="72">
        <v>7</v>
      </c>
      <c r="G23" s="37">
        <f>'[1]9.2 (3)'!R24+'[2]9.2 (4)'!U24</f>
        <v>1100.8799999999999</v>
      </c>
      <c r="H23" s="37">
        <f>'[1]9.2 (3)'!U24+'[2]9.2 (4)'!Y24</f>
        <v>1100.8799999999999</v>
      </c>
      <c r="I23" s="52">
        <v>0</v>
      </c>
      <c r="J23" s="34">
        <f>'[1]9.2 (3)'!AB24+'[2]9.2 (4)'!AG24</f>
        <v>996.8199999999999</v>
      </c>
      <c r="K23" s="34">
        <f>'[1]9.2 (3)'!AE24+'[2]9.2 (4)'!AK24</f>
        <v>996.8199999999999</v>
      </c>
      <c r="L23" s="67">
        <v>0</v>
      </c>
      <c r="M23" s="60"/>
      <c r="N23" s="60"/>
      <c r="O23" s="68">
        <v>0</v>
      </c>
      <c r="P23" s="61"/>
      <c r="Q23" s="61"/>
      <c r="R23" s="68">
        <v>0</v>
      </c>
      <c r="S23" s="48"/>
      <c r="T23" s="48"/>
      <c r="U23" s="50">
        <f t="shared" si="1"/>
        <v>26</v>
      </c>
      <c r="V23" s="48">
        <f t="shared" si="1"/>
        <v>3570.2699999999995</v>
      </c>
      <c r="W23" s="51">
        <f t="shared" si="1"/>
        <v>3570.2699999999995</v>
      </c>
    </row>
    <row r="24" spans="1:23" ht="13.5" thickBot="1">
      <c r="A24" s="42">
        <v>18</v>
      </c>
      <c r="B24" s="43" t="s">
        <v>53</v>
      </c>
      <c r="C24" s="44">
        <v>4</v>
      </c>
      <c r="D24" s="34">
        <f>'[1]9.2 (3)'!H25+'[2]9.2 (4)'!I25</f>
        <v>1586.1000000000001</v>
      </c>
      <c r="E24" s="35">
        <f>'[1]9.2 (3)'!K25+'[2]9.2 (4)'!M25</f>
        <v>1585.8400000000001</v>
      </c>
      <c r="F24" s="45">
        <v>3</v>
      </c>
      <c r="G24" s="37">
        <f>'[1]9.2 (3)'!R25+'[2]9.2 (4)'!U25</f>
        <v>1496.27</v>
      </c>
      <c r="H24" s="37">
        <f>'[1]9.2 (3)'!U25+'[2]9.2 (4)'!Y25</f>
        <v>1496.08</v>
      </c>
      <c r="I24" s="59">
        <v>0</v>
      </c>
      <c r="J24" s="34">
        <f>'[1]9.2 (3)'!AB25+'[2]9.2 (4)'!AG25</f>
        <v>1064.83</v>
      </c>
      <c r="K24" s="34">
        <f>'[1]9.2 (3)'!AE25+'[2]9.2 (4)'!AK25</f>
        <v>1064.69</v>
      </c>
      <c r="L24" s="55">
        <v>0</v>
      </c>
      <c r="M24" s="48"/>
      <c r="N24" s="48"/>
      <c r="O24" s="57">
        <v>0</v>
      </c>
      <c r="P24" s="61"/>
      <c r="Q24" s="61"/>
      <c r="R24" s="57">
        <v>0</v>
      </c>
      <c r="S24" s="48"/>
      <c r="T24" s="48"/>
      <c r="U24" s="50">
        <f t="shared" si="1"/>
        <v>7</v>
      </c>
      <c r="V24" s="48">
        <f t="shared" si="1"/>
        <v>4147.2</v>
      </c>
      <c r="W24" s="51">
        <f t="shared" si="1"/>
        <v>4146.610000000001</v>
      </c>
    </row>
    <row r="25" spans="1:23" ht="13.5" thickBot="1">
      <c r="A25" s="42">
        <v>19</v>
      </c>
      <c r="B25" s="43" t="s">
        <v>54</v>
      </c>
      <c r="C25" s="44">
        <v>1</v>
      </c>
      <c r="D25" s="34">
        <f>'[1]9.2 (3)'!H26+'[2]9.2 (4)'!I26</f>
        <v>318.4</v>
      </c>
      <c r="E25" s="35">
        <f>'[1]9.2 (3)'!K26+'[2]9.2 (4)'!M26</f>
        <v>318.28999999999996</v>
      </c>
      <c r="F25" s="45">
        <v>0</v>
      </c>
      <c r="G25" s="37">
        <f>'[1]9.2 (3)'!R26+'[2]9.2 (4)'!U26</f>
        <v>275.84</v>
      </c>
      <c r="H25" s="37">
        <f>'[1]9.2 (3)'!U26+'[2]9.2 (4)'!Y26</f>
        <v>275.502</v>
      </c>
      <c r="I25" s="74">
        <v>0</v>
      </c>
      <c r="J25" s="34">
        <f>'[1]9.2 (3)'!AB26+'[2]9.2 (4)'!AG26</f>
        <v>214.32</v>
      </c>
      <c r="K25" s="34">
        <f>'[1]9.2 (3)'!AE26+'[2]9.2 (4)'!AK26</f>
        <v>214.23</v>
      </c>
      <c r="L25" s="55">
        <v>0</v>
      </c>
      <c r="M25" s="48"/>
      <c r="N25" s="48"/>
      <c r="O25" s="57">
        <v>0</v>
      </c>
      <c r="P25" s="61"/>
      <c r="Q25" s="61"/>
      <c r="R25" s="57">
        <v>0</v>
      </c>
      <c r="S25" s="48"/>
      <c r="T25" s="48"/>
      <c r="U25" s="50">
        <f t="shared" si="1"/>
        <v>1</v>
      </c>
      <c r="V25" s="48">
        <f t="shared" si="1"/>
        <v>808.56</v>
      </c>
      <c r="W25" s="51">
        <f t="shared" si="1"/>
        <v>808.0219999999999</v>
      </c>
    </row>
    <row r="26" spans="1:23" ht="13.5" thickBot="1">
      <c r="A26" s="42">
        <v>20</v>
      </c>
      <c r="B26" s="43" t="s">
        <v>55</v>
      </c>
      <c r="C26" s="44">
        <v>2</v>
      </c>
      <c r="D26" s="34">
        <f>'[1]9.2 (3)'!H27+'[2]9.2 (4)'!I27</f>
        <v>304.73</v>
      </c>
      <c r="E26" s="35">
        <f>'[1]9.2 (3)'!K27+'[2]9.2 (4)'!M27</f>
        <v>304.73</v>
      </c>
      <c r="F26" s="45">
        <v>4</v>
      </c>
      <c r="G26" s="37">
        <f>'[1]9.2 (3)'!R27+'[2]9.2 (4)'!U27</f>
        <v>220.75</v>
      </c>
      <c r="H26" s="37">
        <f>'[1]9.2 (3)'!U27+'[2]9.2 (4)'!Y27</f>
        <v>220.75</v>
      </c>
      <c r="I26" s="66">
        <v>3</v>
      </c>
      <c r="J26" s="34">
        <f>'[1]9.2 (3)'!AB27+'[2]9.2 (4)'!AG27</f>
        <v>151.69</v>
      </c>
      <c r="K26" s="34">
        <f>'[1]9.2 (3)'!AE27+'[2]9.2 (4)'!AK27</f>
        <v>151.69</v>
      </c>
      <c r="L26" s="55">
        <v>0</v>
      </c>
      <c r="M26" s="48"/>
      <c r="N26" s="48"/>
      <c r="O26" s="57">
        <v>0</v>
      </c>
      <c r="P26" s="61"/>
      <c r="Q26" s="61"/>
      <c r="R26" s="57">
        <v>0</v>
      </c>
      <c r="S26" s="48"/>
      <c r="T26" s="48"/>
      <c r="U26" s="50">
        <f t="shared" si="1"/>
        <v>9</v>
      </c>
      <c r="V26" s="48">
        <f t="shared" si="1"/>
        <v>677.1700000000001</v>
      </c>
      <c r="W26" s="51">
        <f t="shared" si="1"/>
        <v>677.1700000000001</v>
      </c>
    </row>
    <row r="27" spans="1:23" ht="13.5" thickBot="1">
      <c r="A27" s="42">
        <v>21</v>
      </c>
      <c r="B27" s="43" t="s">
        <v>56</v>
      </c>
      <c r="C27" s="44">
        <v>1</v>
      </c>
      <c r="D27" s="34">
        <f>'[1]9.2 (3)'!H28+'[2]9.2 (4)'!I28</f>
        <v>123.89999999999999</v>
      </c>
      <c r="E27" s="35">
        <f>'[1]9.2 (3)'!K28+'[2]9.2 (4)'!M28</f>
        <v>123.89999999999999</v>
      </c>
      <c r="F27" s="45">
        <v>3</v>
      </c>
      <c r="G27" s="37">
        <f>'[1]9.2 (3)'!R28+'[2]9.2 (4)'!U28</f>
        <v>109.92999999999999</v>
      </c>
      <c r="H27" s="37">
        <f>'[1]9.2 (3)'!U28+'[2]9.2 (4)'!Y28</f>
        <v>109.92999999999999</v>
      </c>
      <c r="I27" s="69">
        <v>2</v>
      </c>
      <c r="J27" s="34">
        <f>'[1]9.2 (3)'!AB28+'[2]9.2 (4)'!AG28</f>
        <v>68.25</v>
      </c>
      <c r="K27" s="34">
        <f>'[1]9.2 (3)'!AE28+'[2]9.2 (4)'!AK28</f>
        <v>68.13</v>
      </c>
      <c r="L27" s="55">
        <v>0</v>
      </c>
      <c r="M27" s="48"/>
      <c r="N27" s="48"/>
      <c r="O27" s="57">
        <v>0</v>
      </c>
      <c r="P27" s="61"/>
      <c r="Q27" s="61"/>
      <c r="R27" s="57">
        <v>0</v>
      </c>
      <c r="S27" s="48"/>
      <c r="T27" s="48"/>
      <c r="U27" s="50">
        <f t="shared" si="1"/>
        <v>6</v>
      </c>
      <c r="V27" s="48">
        <f t="shared" si="1"/>
        <v>302.08</v>
      </c>
      <c r="W27" s="51">
        <f t="shared" si="1"/>
        <v>301.96</v>
      </c>
    </row>
    <row r="28" spans="1:23" ht="13.5" thickBot="1">
      <c r="A28" s="42">
        <v>22</v>
      </c>
      <c r="B28" s="43" t="s">
        <v>57</v>
      </c>
      <c r="C28" s="44">
        <v>4</v>
      </c>
      <c r="D28" s="34">
        <f>'[1]9.2 (3)'!H29+'[2]9.2 (4)'!I29</f>
        <v>1116.281</v>
      </c>
      <c r="E28" s="35">
        <f>'[1]9.2 (3)'!K29+'[2]9.2 (4)'!M29</f>
        <v>1116.281</v>
      </c>
      <c r="F28" s="45">
        <v>9</v>
      </c>
      <c r="G28" s="37">
        <f>'[1]9.2 (3)'!R29+'[2]9.2 (4)'!U29</f>
        <v>864.82647</v>
      </c>
      <c r="H28" s="37">
        <f>'[1]9.2 (3)'!U29+'[2]9.2 (4)'!Y29</f>
        <v>858.9305599999999</v>
      </c>
      <c r="I28" s="63">
        <v>0</v>
      </c>
      <c r="J28" s="34">
        <f>'[1]9.2 (3)'!AB29+'[2]9.2 (4)'!AG29</f>
        <v>657.193</v>
      </c>
      <c r="K28" s="34">
        <f>'[1]9.2 (3)'!AE29+'[2]9.2 (4)'!AK29</f>
        <v>657.193</v>
      </c>
      <c r="L28" s="47">
        <v>0</v>
      </c>
      <c r="M28" s="48"/>
      <c r="N28" s="48"/>
      <c r="O28" s="49">
        <v>2</v>
      </c>
      <c r="P28" s="65">
        <v>10812.01</v>
      </c>
      <c r="Q28" s="65">
        <v>10804.86</v>
      </c>
      <c r="R28" s="49">
        <v>0</v>
      </c>
      <c r="S28" s="48"/>
      <c r="T28" s="48"/>
      <c r="U28" s="50">
        <f t="shared" si="1"/>
        <v>15</v>
      </c>
      <c r="V28" s="48">
        <f t="shared" si="1"/>
        <v>13450.31047</v>
      </c>
      <c r="W28" s="51">
        <f t="shared" si="1"/>
        <v>13437.26456</v>
      </c>
    </row>
    <row r="29" spans="1:23" ht="13.5" thickBot="1">
      <c r="A29" s="42">
        <v>23</v>
      </c>
      <c r="B29" s="70" t="s">
        <v>58</v>
      </c>
      <c r="C29" s="44">
        <v>1</v>
      </c>
      <c r="D29" s="34">
        <f>'[1]9.2 (3)'!H30+'[2]9.2 (4)'!I30</f>
        <v>93.24000000000001</v>
      </c>
      <c r="E29" s="35">
        <f>'[1]9.2 (3)'!K30+'[2]9.2 (4)'!M30</f>
        <v>93.18</v>
      </c>
      <c r="F29" s="45">
        <v>2</v>
      </c>
      <c r="G29" s="37">
        <f>'[1]9.2 (3)'!R30+'[2]9.2 (4)'!U30</f>
        <v>162.57</v>
      </c>
      <c r="H29" s="37">
        <f>'[1]9.2 (3)'!U30+'[2]9.2 (4)'!Y30</f>
        <v>156.12</v>
      </c>
      <c r="I29" s="63">
        <v>2</v>
      </c>
      <c r="J29" s="34">
        <f>'[1]9.2 (3)'!AB30+'[2]9.2 (4)'!AG30</f>
        <v>343.74</v>
      </c>
      <c r="K29" s="34">
        <f>'[1]9.2 (3)'!AE30+'[2]9.2 (4)'!AK30</f>
        <v>343.71000000000004</v>
      </c>
      <c r="L29" s="67">
        <v>0</v>
      </c>
      <c r="M29" s="48"/>
      <c r="N29" s="48"/>
      <c r="O29" s="68">
        <v>0</v>
      </c>
      <c r="P29" s="61"/>
      <c r="Q29" s="61"/>
      <c r="R29" s="68">
        <v>0</v>
      </c>
      <c r="S29" s="48"/>
      <c r="T29" s="48"/>
      <c r="U29" s="50">
        <f t="shared" si="1"/>
        <v>5</v>
      </c>
      <c r="V29" s="48">
        <f t="shared" si="1"/>
        <v>599.55</v>
      </c>
      <c r="W29" s="51">
        <f t="shared" si="1"/>
        <v>593.01</v>
      </c>
    </row>
    <row r="30" spans="1:23" ht="13.5" thickBot="1">
      <c r="A30" s="42">
        <v>24</v>
      </c>
      <c r="B30" s="43" t="s">
        <v>59</v>
      </c>
      <c r="C30" s="44">
        <v>22</v>
      </c>
      <c r="D30" s="34">
        <f>'[1]9.2 (3)'!H31+'[2]9.2 (4)'!I31</f>
        <v>3207.9000000000005</v>
      </c>
      <c r="E30" s="35">
        <f>'[1]9.2 (3)'!K31+'[2]9.2 (4)'!M31</f>
        <v>3207.9000000000005</v>
      </c>
      <c r="F30" s="45">
        <v>4</v>
      </c>
      <c r="G30" s="37">
        <f>'[1]9.2 (3)'!R31+'[2]9.2 (4)'!U31</f>
        <v>2039.8700000000001</v>
      </c>
      <c r="H30" s="37">
        <f>'[1]9.2 (3)'!U31+'[2]9.2 (4)'!Y31</f>
        <v>2039.8700000000001</v>
      </c>
      <c r="I30" s="52">
        <v>0</v>
      </c>
      <c r="J30" s="34">
        <f>'[1]9.2 (3)'!AB31+'[2]9.2 (4)'!AG31</f>
        <v>1744.3300000000002</v>
      </c>
      <c r="K30" s="34">
        <f>'[1]9.2 (3)'!AE31+'[2]9.2 (4)'!AK31</f>
        <v>1744.3300000000002</v>
      </c>
      <c r="L30" s="55">
        <v>0</v>
      </c>
      <c r="M30" s="48"/>
      <c r="N30" s="48"/>
      <c r="O30" s="57">
        <v>0</v>
      </c>
      <c r="P30" s="61"/>
      <c r="Q30" s="61"/>
      <c r="R30" s="57">
        <v>1</v>
      </c>
      <c r="S30" s="75">
        <v>1636.64</v>
      </c>
      <c r="T30" s="75">
        <v>1636.64</v>
      </c>
      <c r="U30" s="50">
        <f t="shared" si="1"/>
        <v>27</v>
      </c>
      <c r="V30" s="48">
        <f t="shared" si="1"/>
        <v>8628.74</v>
      </c>
      <c r="W30" s="51">
        <f t="shared" si="1"/>
        <v>8628.74</v>
      </c>
    </row>
    <row r="31" spans="1:23" ht="13.5" thickBot="1">
      <c r="A31" s="42">
        <v>25</v>
      </c>
      <c r="B31" s="43" t="s">
        <v>60</v>
      </c>
      <c r="C31" s="44">
        <v>7</v>
      </c>
      <c r="D31" s="34">
        <f>'[1]9.2 (3)'!H32+'[2]9.2 (4)'!I32</f>
        <v>490.52599999999995</v>
      </c>
      <c r="E31" s="35">
        <f>'[1]9.2 (3)'!K32+'[2]9.2 (4)'!M32</f>
        <v>476.618</v>
      </c>
      <c r="F31" s="45">
        <v>1</v>
      </c>
      <c r="G31" s="37">
        <f>'[1]9.2 (3)'!R32+'[2]9.2 (4)'!U32</f>
        <v>805.4960000000001</v>
      </c>
      <c r="H31" s="37">
        <f>'[1]9.2 (3)'!U32+'[2]9.2 (4)'!Y32</f>
        <v>780.7940000000001</v>
      </c>
      <c r="I31" s="52">
        <v>0</v>
      </c>
      <c r="J31" s="34">
        <f>'[1]9.2 (3)'!AB32+'[2]9.2 (4)'!AG32</f>
        <v>459.686</v>
      </c>
      <c r="K31" s="34">
        <f>'[1]9.2 (3)'!AE32+'[2]9.2 (4)'!AK32</f>
        <v>445.778</v>
      </c>
      <c r="L31" s="55">
        <v>0</v>
      </c>
      <c r="M31" s="48"/>
      <c r="N31" s="48"/>
      <c r="O31" s="57">
        <v>0</v>
      </c>
      <c r="P31" s="61"/>
      <c r="Q31" s="61"/>
      <c r="R31" s="57">
        <v>0</v>
      </c>
      <c r="S31" s="48"/>
      <c r="T31" s="48"/>
      <c r="U31" s="50">
        <f t="shared" si="1"/>
        <v>8</v>
      </c>
      <c r="V31" s="48">
        <f t="shared" si="1"/>
        <v>1755.7079999999999</v>
      </c>
      <c r="W31" s="51">
        <f t="shared" si="1"/>
        <v>1703.19</v>
      </c>
    </row>
    <row r="32" spans="1:23" ht="13.5" thickBot="1">
      <c r="A32" s="42">
        <v>26</v>
      </c>
      <c r="B32" s="43" t="s">
        <v>61</v>
      </c>
      <c r="C32" s="44">
        <v>1</v>
      </c>
      <c r="D32" s="34">
        <f>'[1]9.2 (3)'!H33+'[2]9.2 (4)'!I33</f>
        <v>69.31</v>
      </c>
      <c r="E32" s="35">
        <f>'[1]9.2 (3)'!K33+'[2]9.2 (4)'!M33</f>
        <v>69.31</v>
      </c>
      <c r="F32" s="45">
        <v>3</v>
      </c>
      <c r="G32" s="37">
        <f>'[1]9.2 (3)'!R33+'[2]9.2 (4)'!U33</f>
        <v>303.59000000000003</v>
      </c>
      <c r="H32" s="37">
        <f>'[1]9.2 (3)'!U33+'[2]9.2 (4)'!Y33</f>
        <v>303.59000000000003</v>
      </c>
      <c r="I32" s="52">
        <v>1</v>
      </c>
      <c r="J32" s="34">
        <f>'[1]9.2 (3)'!AB33+'[2]9.2 (4)'!AG33</f>
        <v>102.33</v>
      </c>
      <c r="K32" s="34">
        <f>'[1]9.2 (3)'!AE33+'[2]9.2 (4)'!AK33</f>
        <v>102.33</v>
      </c>
      <c r="L32" s="55">
        <v>0</v>
      </c>
      <c r="M32" s="48"/>
      <c r="N32" s="48"/>
      <c r="O32" s="57">
        <v>0</v>
      </c>
      <c r="P32" s="61"/>
      <c r="Q32" s="61"/>
      <c r="R32" s="57">
        <v>0</v>
      </c>
      <c r="S32" s="48"/>
      <c r="T32" s="48"/>
      <c r="U32" s="50">
        <f t="shared" si="1"/>
        <v>5</v>
      </c>
      <c r="V32" s="48">
        <f t="shared" si="1"/>
        <v>475.23</v>
      </c>
      <c r="W32" s="51">
        <f t="shared" si="1"/>
        <v>475.23</v>
      </c>
    </row>
    <row r="33" spans="1:23" ht="13.5" thickBot="1">
      <c r="A33" s="42">
        <v>27</v>
      </c>
      <c r="B33" s="43" t="s">
        <v>62</v>
      </c>
      <c r="C33" s="44">
        <v>1</v>
      </c>
      <c r="D33" s="34">
        <f>'[1]9.2 (3)'!H34+'[2]9.2 (4)'!I34</f>
        <v>166.10999999999999</v>
      </c>
      <c r="E33" s="35">
        <f>'[1]9.2 (3)'!K34+'[2]9.2 (4)'!M34</f>
        <v>166.03</v>
      </c>
      <c r="F33" s="45">
        <v>7</v>
      </c>
      <c r="G33" s="37">
        <f>'[1]9.2 (3)'!R34+'[2]9.2 (4)'!U34</f>
        <v>269.36</v>
      </c>
      <c r="H33" s="37">
        <f>'[1]9.2 (3)'!U34+'[2]9.2 (4)'!Y34</f>
        <v>268.86</v>
      </c>
      <c r="I33" s="52">
        <v>1</v>
      </c>
      <c r="J33" s="34">
        <f>'[1]9.2 (3)'!AB34+'[2]9.2 (4)'!AG34</f>
        <v>160.77</v>
      </c>
      <c r="K33" s="34">
        <f>'[1]9.2 (3)'!AE34+'[2]9.2 (4)'!AK34</f>
        <v>153.88</v>
      </c>
      <c r="L33" s="55">
        <v>0</v>
      </c>
      <c r="M33" s="48"/>
      <c r="N33" s="48"/>
      <c r="O33" s="57">
        <v>0</v>
      </c>
      <c r="P33" s="61"/>
      <c r="Q33" s="61"/>
      <c r="R33" s="57">
        <v>0</v>
      </c>
      <c r="S33" s="48"/>
      <c r="T33" s="48"/>
      <c r="U33" s="50">
        <f t="shared" si="1"/>
        <v>9</v>
      </c>
      <c r="V33" s="48">
        <f t="shared" si="1"/>
        <v>596.24</v>
      </c>
      <c r="W33" s="51">
        <f t="shared" si="1"/>
        <v>588.77</v>
      </c>
    </row>
    <row r="34" spans="1:23" ht="13.5" thickBot="1">
      <c r="A34" s="42">
        <v>28</v>
      </c>
      <c r="B34" s="43" t="s">
        <v>63</v>
      </c>
      <c r="C34" s="44">
        <v>10</v>
      </c>
      <c r="D34" s="34">
        <f>'[1]9.2 (3)'!H35+'[2]9.2 (4)'!I35</f>
        <v>2425.7464</v>
      </c>
      <c r="E34" s="35">
        <f>'[1]9.2 (3)'!K35+'[2]9.2 (4)'!M35</f>
        <v>2425.6839999999997</v>
      </c>
      <c r="F34" s="45">
        <v>2</v>
      </c>
      <c r="G34" s="37">
        <f>'[1]9.2 (3)'!R35+'[2]9.2 (4)'!U35</f>
        <v>2174.2844</v>
      </c>
      <c r="H34" s="37">
        <f>'[1]9.2 (3)'!U35+'[2]9.2 (4)'!Y35</f>
        <v>2174.2219999999998</v>
      </c>
      <c r="I34" s="76">
        <v>1</v>
      </c>
      <c r="J34" s="34">
        <f>'[1]9.2 (3)'!AB35+'[2]9.2 (4)'!AG35</f>
        <v>1683.2764</v>
      </c>
      <c r="K34" s="34">
        <f>'[1]9.2 (3)'!AE35+'[2]9.2 (4)'!AK35</f>
        <v>1683.214</v>
      </c>
      <c r="L34" s="55">
        <v>0</v>
      </c>
      <c r="M34" s="48"/>
      <c r="N34" s="48"/>
      <c r="O34" s="57">
        <v>0</v>
      </c>
      <c r="P34" s="61"/>
      <c r="Q34" s="61"/>
      <c r="R34" s="57">
        <v>0</v>
      </c>
      <c r="S34" s="48"/>
      <c r="T34" s="48"/>
      <c r="U34" s="50">
        <f t="shared" si="1"/>
        <v>13</v>
      </c>
      <c r="V34" s="48">
        <f t="shared" si="1"/>
        <v>6283.3072</v>
      </c>
      <c r="W34" s="51">
        <f t="shared" si="1"/>
        <v>6283.119999999999</v>
      </c>
    </row>
    <row r="35" spans="1:23" ht="13.5" thickBot="1">
      <c r="A35" s="42">
        <v>29</v>
      </c>
      <c r="B35" s="43" t="s">
        <v>64</v>
      </c>
      <c r="C35" s="44">
        <v>3</v>
      </c>
      <c r="D35" s="34">
        <f>'[1]9.2 (3)'!H36+'[2]9.2 (4)'!I36</f>
        <v>355.85</v>
      </c>
      <c r="E35" s="35">
        <f>'[1]9.2 (3)'!K36+'[2]9.2 (4)'!M36</f>
        <v>336.86</v>
      </c>
      <c r="F35" s="45">
        <v>3</v>
      </c>
      <c r="G35" s="37">
        <f>'[1]9.2 (3)'!R36+'[2]9.2 (4)'!U36</f>
        <v>310.1</v>
      </c>
      <c r="H35" s="37">
        <f>'[1]9.2 (3)'!U36+'[2]9.2 (4)'!Y36</f>
        <v>293.51</v>
      </c>
      <c r="I35" s="46">
        <v>0</v>
      </c>
      <c r="J35" s="34">
        <f>'[1]9.2 (3)'!AB36+'[2]9.2 (4)'!AG36</f>
        <v>233.13</v>
      </c>
      <c r="K35" s="34">
        <f>'[1]9.2 (3)'!AE36+'[2]9.2 (4)'!AK36</f>
        <v>217.29</v>
      </c>
      <c r="L35" s="55">
        <v>0</v>
      </c>
      <c r="M35" s="48"/>
      <c r="N35" s="48"/>
      <c r="O35" s="57">
        <v>0</v>
      </c>
      <c r="P35" s="53"/>
      <c r="Q35" s="53"/>
      <c r="R35" s="57">
        <v>0</v>
      </c>
      <c r="S35" s="48"/>
      <c r="T35" s="48"/>
      <c r="U35" s="50">
        <f t="shared" si="1"/>
        <v>6</v>
      </c>
      <c r="V35" s="48">
        <f t="shared" si="1"/>
        <v>899.08</v>
      </c>
      <c r="W35" s="51">
        <f t="shared" si="1"/>
        <v>847.66</v>
      </c>
    </row>
    <row r="36" spans="1:23" ht="13.5" thickBot="1">
      <c r="A36" s="42">
        <v>30</v>
      </c>
      <c r="B36" s="43" t="s">
        <v>65</v>
      </c>
      <c r="C36" s="44">
        <v>4</v>
      </c>
      <c r="D36" s="34">
        <f>'[1]9.2 (3)'!H37+'[2]9.2 (4)'!I37</f>
        <v>365.97</v>
      </c>
      <c r="E36" s="35">
        <f>'[1]9.2 (3)'!K37+'[2]9.2 (4)'!M37</f>
        <v>365.93999999999994</v>
      </c>
      <c r="F36" s="45">
        <v>4</v>
      </c>
      <c r="G36" s="37">
        <f>'[1]9.2 (3)'!R37+'[2]9.2 (4)'!U37</f>
        <v>493.99</v>
      </c>
      <c r="H36" s="37">
        <f>'[1]9.2 (3)'!U37+'[2]9.2 (4)'!Y37</f>
        <v>493.96</v>
      </c>
      <c r="I36" s="46">
        <v>0</v>
      </c>
      <c r="J36" s="34">
        <f>'[1]9.2 (3)'!AB37+'[2]9.2 (4)'!AG37</f>
        <v>236.2</v>
      </c>
      <c r="K36" s="34">
        <f>'[1]9.2 (3)'!AE37+'[2]9.2 (4)'!AK37</f>
        <v>236.17000000000002</v>
      </c>
      <c r="L36" s="55">
        <v>0</v>
      </c>
      <c r="M36" s="48"/>
      <c r="N36" s="48"/>
      <c r="O36" s="57">
        <v>0</v>
      </c>
      <c r="P36" s="53"/>
      <c r="Q36" s="53"/>
      <c r="R36" s="57">
        <v>0</v>
      </c>
      <c r="S36" s="48"/>
      <c r="T36" s="48"/>
      <c r="U36" s="50">
        <f t="shared" si="1"/>
        <v>8</v>
      </c>
      <c r="V36" s="48">
        <f t="shared" si="1"/>
        <v>1096.16</v>
      </c>
      <c r="W36" s="51">
        <f t="shared" si="1"/>
        <v>1096.07</v>
      </c>
    </row>
    <row r="37" spans="1:23" ht="13.5" thickBot="1">
      <c r="A37" s="42">
        <v>31</v>
      </c>
      <c r="B37" s="43" t="s">
        <v>66</v>
      </c>
      <c r="C37" s="44">
        <v>11</v>
      </c>
      <c r="D37" s="34">
        <f>'[1]9.2 (3)'!H38+'[2]9.2 (4)'!I38</f>
        <v>1970.7399999999998</v>
      </c>
      <c r="E37" s="35">
        <f>'[1]9.2 (3)'!K38+'[2]9.2 (4)'!M38</f>
        <v>1746.96</v>
      </c>
      <c r="F37" s="45">
        <v>4</v>
      </c>
      <c r="G37" s="37">
        <f>'[1]9.2 (3)'!R38+'[2]9.2 (4)'!U38</f>
        <v>1525.3600000000001</v>
      </c>
      <c r="H37" s="37">
        <f>'[1]9.2 (3)'!U38+'[2]9.2 (4)'!Y38</f>
        <v>1446.64</v>
      </c>
      <c r="I37" s="52">
        <v>2</v>
      </c>
      <c r="J37" s="34">
        <f>'[1]9.2 (3)'!AB38+'[2]9.2 (4)'!AG38</f>
        <v>1404.24</v>
      </c>
      <c r="K37" s="34">
        <f>'[1]9.2 (3)'!AE38+'[2]9.2 (4)'!AK38</f>
        <v>1361.8500000000001</v>
      </c>
      <c r="L37" s="55">
        <v>0</v>
      </c>
      <c r="M37" s="48"/>
      <c r="N37" s="48"/>
      <c r="O37" s="57">
        <v>2</v>
      </c>
      <c r="P37" s="53">
        <v>3999.93</v>
      </c>
      <c r="Q37" s="53">
        <v>3600.19</v>
      </c>
      <c r="R37" s="57">
        <v>0</v>
      </c>
      <c r="S37" s="48"/>
      <c r="T37" s="48"/>
      <c r="U37" s="50">
        <f t="shared" si="1"/>
        <v>19</v>
      </c>
      <c r="V37" s="48">
        <f t="shared" si="1"/>
        <v>8900.27</v>
      </c>
      <c r="W37" s="51">
        <f t="shared" si="1"/>
        <v>8155.640000000001</v>
      </c>
    </row>
    <row r="38" spans="1:23" ht="13.5" thickBot="1">
      <c r="A38" s="42">
        <v>32</v>
      </c>
      <c r="B38" s="43" t="s">
        <v>67</v>
      </c>
      <c r="C38" s="44">
        <v>1</v>
      </c>
      <c r="D38" s="34">
        <f>'[1]9.2 (3)'!H39+'[2]9.2 (4)'!I39</f>
        <v>103.4</v>
      </c>
      <c r="E38" s="35">
        <f>'[1]9.2 (3)'!K39+'[2]9.2 (4)'!M39</f>
        <v>103.4</v>
      </c>
      <c r="F38" s="45">
        <v>2</v>
      </c>
      <c r="G38" s="37">
        <f>'[1]9.2 (3)'!R39+'[2]9.2 (4)'!U39</f>
        <v>319.4</v>
      </c>
      <c r="H38" s="37">
        <f>'[1]9.2 (3)'!U39+'[2]9.2 (4)'!Y39</f>
        <v>319.4</v>
      </c>
      <c r="I38" s="59">
        <v>0</v>
      </c>
      <c r="J38" s="34">
        <f>'[1]9.2 (3)'!AB39+'[2]9.2 (4)'!AG39</f>
        <v>103.4</v>
      </c>
      <c r="K38" s="34">
        <f>'[1]9.2 (3)'!AE39+'[2]9.2 (4)'!AK39</f>
        <v>103.4</v>
      </c>
      <c r="L38" s="55">
        <v>0</v>
      </c>
      <c r="M38" s="48"/>
      <c r="N38" s="48"/>
      <c r="O38" s="57">
        <v>0</v>
      </c>
      <c r="P38" s="53"/>
      <c r="Q38" s="53"/>
      <c r="R38" s="57">
        <v>0</v>
      </c>
      <c r="S38" s="48"/>
      <c r="T38" s="48"/>
      <c r="U38" s="50">
        <f t="shared" si="1"/>
        <v>3</v>
      </c>
      <c r="V38" s="48">
        <f t="shared" si="1"/>
        <v>526.1999999999999</v>
      </c>
      <c r="W38" s="51">
        <f t="shared" si="1"/>
        <v>526.1999999999999</v>
      </c>
    </row>
    <row r="39" spans="1:23" ht="13.5" thickBot="1">
      <c r="A39" s="42">
        <v>33</v>
      </c>
      <c r="B39" s="43" t="s">
        <v>68</v>
      </c>
      <c r="C39" s="44">
        <v>0</v>
      </c>
      <c r="D39" s="34">
        <f>'[1]9.2 (3)'!H40+'[2]9.2 (4)'!I40</f>
        <v>0</v>
      </c>
      <c r="E39" s="35">
        <f>'[1]9.2 (3)'!K40+'[2]9.2 (4)'!M40</f>
        <v>0</v>
      </c>
      <c r="F39" s="45">
        <v>4</v>
      </c>
      <c r="G39" s="37">
        <f>'[1]9.2 (3)'!R40+'[2]9.2 (4)'!U40</f>
        <v>86.96</v>
      </c>
      <c r="H39" s="37">
        <f>'[1]9.2 (3)'!U40+'[2]9.2 (4)'!Y40</f>
        <v>86.83000000000001</v>
      </c>
      <c r="I39" s="59">
        <v>0</v>
      </c>
      <c r="J39" s="34">
        <f>'[1]9.2 (3)'!AB40+'[2]9.2 (4)'!AG40</f>
        <v>0</v>
      </c>
      <c r="K39" s="34">
        <f>'[1]9.2 (3)'!AE40+'[2]9.2 (4)'!AK40</f>
        <v>0</v>
      </c>
      <c r="L39" s="55">
        <v>0</v>
      </c>
      <c r="M39" s="48"/>
      <c r="N39" s="48"/>
      <c r="O39" s="57">
        <v>0</v>
      </c>
      <c r="P39" s="53"/>
      <c r="Q39" s="53"/>
      <c r="R39" s="57">
        <v>0</v>
      </c>
      <c r="S39" s="48"/>
      <c r="T39" s="48"/>
      <c r="U39" s="50">
        <f t="shared" si="1"/>
        <v>4</v>
      </c>
      <c r="V39" s="48">
        <f t="shared" si="1"/>
        <v>86.96</v>
      </c>
      <c r="W39" s="51">
        <f t="shared" si="1"/>
        <v>86.83000000000001</v>
      </c>
    </row>
    <row r="40" spans="1:23" ht="13.5" thickBot="1">
      <c r="A40" s="42">
        <v>34</v>
      </c>
      <c r="B40" s="43" t="s">
        <v>69</v>
      </c>
      <c r="C40" s="44">
        <v>2</v>
      </c>
      <c r="D40" s="34">
        <f>'[1]9.2 (3)'!H41+'[2]9.2 (4)'!I41</f>
        <v>265.27000000000004</v>
      </c>
      <c r="E40" s="35">
        <f>'[1]9.2 (3)'!K41+'[2]9.2 (4)'!M41</f>
        <v>265.27000000000004</v>
      </c>
      <c r="F40" s="45">
        <v>3</v>
      </c>
      <c r="G40" s="37">
        <f>'[1]9.2 (3)'!R41+'[2]9.2 (4)'!U41</f>
        <v>259.74</v>
      </c>
      <c r="H40" s="37">
        <f>'[1]9.2 (3)'!U41+'[2]9.2 (4)'!Y41</f>
        <v>259.74</v>
      </c>
      <c r="I40" s="52">
        <v>0</v>
      </c>
      <c r="J40" s="34">
        <f>'[1]9.2 (3)'!AB41+'[2]9.2 (4)'!AG41</f>
        <v>229.31</v>
      </c>
      <c r="K40" s="34">
        <f>'[1]9.2 (3)'!AE41+'[2]9.2 (4)'!AK41</f>
        <v>229.31</v>
      </c>
      <c r="L40" s="47">
        <v>0</v>
      </c>
      <c r="M40" s="48"/>
      <c r="N40" s="48"/>
      <c r="O40" s="49">
        <v>0</v>
      </c>
      <c r="P40" s="53"/>
      <c r="Q40" s="53"/>
      <c r="R40" s="49">
        <v>0</v>
      </c>
      <c r="S40" s="48"/>
      <c r="T40" s="48"/>
      <c r="U40" s="50">
        <f t="shared" si="1"/>
        <v>5</v>
      </c>
      <c r="V40" s="48">
        <f t="shared" si="1"/>
        <v>754.3199999999999</v>
      </c>
      <c r="W40" s="51">
        <f t="shared" si="1"/>
        <v>754.3199999999999</v>
      </c>
    </row>
    <row r="41" spans="1:23" ht="13.5" thickBot="1">
      <c r="A41" s="42">
        <v>35</v>
      </c>
      <c r="B41" s="43" t="s">
        <v>70</v>
      </c>
      <c r="C41" s="44">
        <v>4</v>
      </c>
      <c r="D41" s="34">
        <f>'[1]9.2 (3)'!H42+'[2]9.2 (4)'!I42</f>
        <v>562.65</v>
      </c>
      <c r="E41" s="35">
        <f>'[1]9.2 (3)'!K42+'[2]9.2 (4)'!M42</f>
        <v>549.64</v>
      </c>
      <c r="F41" s="45">
        <v>6</v>
      </c>
      <c r="G41" s="37">
        <f>'[1]9.2 (3)'!R42+'[2]9.2 (4)'!U42</f>
        <v>473.95000000000005</v>
      </c>
      <c r="H41" s="37">
        <f>'[1]9.2 (3)'!U42+'[2]9.2 (4)'!Y42</f>
        <v>461.23</v>
      </c>
      <c r="I41" s="76">
        <v>5</v>
      </c>
      <c r="J41" s="34">
        <f>'[1]9.2 (3)'!AB42+'[2]9.2 (4)'!AG42</f>
        <v>642.67</v>
      </c>
      <c r="K41" s="34">
        <f>'[1]9.2 (3)'!AE42+'[2]9.2 (4)'!AK42</f>
        <v>598.84</v>
      </c>
      <c r="L41" s="55">
        <v>0</v>
      </c>
      <c r="M41" s="48"/>
      <c r="N41" s="48"/>
      <c r="O41" s="57">
        <v>0</v>
      </c>
      <c r="P41" s="53"/>
      <c r="Q41" s="53"/>
      <c r="R41" s="57">
        <v>0</v>
      </c>
      <c r="S41" s="48"/>
      <c r="T41" s="48"/>
      <c r="U41" s="50">
        <f t="shared" si="1"/>
        <v>15</v>
      </c>
      <c r="V41" s="48">
        <f t="shared" si="1"/>
        <v>1679.27</v>
      </c>
      <c r="W41" s="51">
        <f t="shared" si="1"/>
        <v>1609.71</v>
      </c>
    </row>
    <row r="42" spans="1:23" ht="13.5" thickBot="1">
      <c r="A42" s="42">
        <v>36</v>
      </c>
      <c r="B42" s="43" t="s">
        <v>71</v>
      </c>
      <c r="C42" s="44">
        <v>7</v>
      </c>
      <c r="D42" s="34">
        <f>'[1]9.2 (3)'!H43+'[2]9.2 (4)'!I43</f>
        <v>386.74</v>
      </c>
      <c r="E42" s="35">
        <f>'[1]9.2 (3)'!K43+'[2]9.2 (4)'!M43</f>
        <v>384.8299999999999</v>
      </c>
      <c r="F42" s="45">
        <v>1</v>
      </c>
      <c r="G42" s="37">
        <f>'[1]9.2 (3)'!R43+'[2]9.2 (4)'!U43</f>
        <v>297.94000000000005</v>
      </c>
      <c r="H42" s="37">
        <f>'[1]9.2 (3)'!U43+'[2]9.2 (4)'!Y43</f>
        <v>297.04999999999995</v>
      </c>
      <c r="I42" s="52">
        <v>0</v>
      </c>
      <c r="J42" s="34">
        <f>'[1]9.2 (3)'!AB43+'[2]9.2 (4)'!AG43</f>
        <v>252.34000000000003</v>
      </c>
      <c r="K42" s="34">
        <f>'[1]9.2 (3)'!AE43+'[2]9.2 (4)'!AK43</f>
        <v>251.58999999999997</v>
      </c>
      <c r="L42" s="50">
        <v>0</v>
      </c>
      <c r="M42" s="48"/>
      <c r="N42" s="48"/>
      <c r="O42" s="64">
        <v>0</v>
      </c>
      <c r="P42" s="53"/>
      <c r="Q42" s="53"/>
      <c r="R42" s="64">
        <v>0</v>
      </c>
      <c r="S42" s="48"/>
      <c r="T42" s="48"/>
      <c r="U42" s="50">
        <f t="shared" si="1"/>
        <v>8</v>
      </c>
      <c r="V42" s="48">
        <f t="shared" si="1"/>
        <v>937.0200000000001</v>
      </c>
      <c r="W42" s="51">
        <f t="shared" si="1"/>
        <v>933.4699999999998</v>
      </c>
    </row>
    <row r="43" spans="1:23" ht="13.5" thickBot="1">
      <c r="A43" s="42">
        <v>37</v>
      </c>
      <c r="B43" s="43" t="s">
        <v>72</v>
      </c>
      <c r="C43" s="44">
        <v>20</v>
      </c>
      <c r="D43" s="34">
        <f>'[1]9.2 (3)'!H44+'[2]9.2 (4)'!I44</f>
        <v>1322.9499999999998</v>
      </c>
      <c r="E43" s="35">
        <f>'[1]9.2 (3)'!K44+'[2]9.2 (4)'!M44</f>
        <v>1310.394</v>
      </c>
      <c r="F43" s="45">
        <v>2</v>
      </c>
      <c r="G43" s="37">
        <f>'[1]9.2 (3)'!R44+'[2]9.2 (4)'!U44</f>
        <v>863.7099999999999</v>
      </c>
      <c r="H43" s="37">
        <f>'[1]9.2 (3)'!U44+'[2]9.2 (4)'!Y44</f>
        <v>855.022</v>
      </c>
      <c r="I43" s="52">
        <v>1</v>
      </c>
      <c r="J43" s="34">
        <f>'[1]9.2 (3)'!AB44+'[2]9.2 (4)'!AG44</f>
        <v>841.41</v>
      </c>
      <c r="K43" s="34">
        <f>'[1]9.2 (3)'!AE44+'[2]9.2 (4)'!AK44</f>
        <v>834.0579999999999</v>
      </c>
      <c r="L43" s="55">
        <v>0</v>
      </c>
      <c r="M43" s="48"/>
      <c r="N43" s="48"/>
      <c r="O43" s="57">
        <v>0</v>
      </c>
      <c r="P43" s="48"/>
      <c r="Q43" s="48"/>
      <c r="R43" s="57">
        <v>0</v>
      </c>
      <c r="S43" s="48"/>
      <c r="T43" s="48"/>
      <c r="U43" s="50">
        <f t="shared" si="1"/>
        <v>23</v>
      </c>
      <c r="V43" s="48">
        <f t="shared" si="1"/>
        <v>3028.0699999999997</v>
      </c>
      <c r="W43" s="51">
        <f t="shared" si="1"/>
        <v>2999.474</v>
      </c>
    </row>
    <row r="44" spans="1:23" ht="13.5" thickBot="1">
      <c r="A44" s="42">
        <v>38</v>
      </c>
      <c r="B44" s="43" t="s">
        <v>73</v>
      </c>
      <c r="C44" s="44">
        <v>0</v>
      </c>
      <c r="D44" s="34">
        <f>'[1]9.2 (3)'!H45+'[2]9.2 (4)'!I45</f>
        <v>540.38</v>
      </c>
      <c r="E44" s="35">
        <f>'[1]9.2 (3)'!K45+'[2]9.2 (4)'!M45</f>
        <v>538.89</v>
      </c>
      <c r="F44" s="45">
        <v>5</v>
      </c>
      <c r="G44" s="37">
        <f>'[1]9.2 (3)'!R45+'[2]9.2 (4)'!U45</f>
        <v>115</v>
      </c>
      <c r="H44" s="37">
        <f>'[1]9.2 (3)'!U45+'[2]9.2 (4)'!Y45</f>
        <v>114.82</v>
      </c>
      <c r="I44" s="59">
        <v>0</v>
      </c>
      <c r="J44" s="34">
        <f>'[1]9.2 (3)'!AB45+'[2]9.2 (4)'!AG45</f>
        <v>0</v>
      </c>
      <c r="K44" s="34">
        <f>'[1]9.2 (3)'!AE45+'[2]9.2 (4)'!AK45</f>
        <v>0</v>
      </c>
      <c r="L44" s="55">
        <v>0</v>
      </c>
      <c r="M44" s="48"/>
      <c r="N44" s="48"/>
      <c r="O44" s="57">
        <v>0</v>
      </c>
      <c r="P44" s="48"/>
      <c r="Q44" s="48"/>
      <c r="R44" s="57">
        <v>0</v>
      </c>
      <c r="S44" s="48"/>
      <c r="T44" s="48"/>
      <c r="U44" s="50">
        <f t="shared" si="1"/>
        <v>5</v>
      </c>
      <c r="V44" s="48">
        <f t="shared" si="1"/>
        <v>655.38</v>
      </c>
      <c r="W44" s="51">
        <f t="shared" si="1"/>
        <v>653.71</v>
      </c>
    </row>
    <row r="45" spans="1:23" ht="13.5" thickBot="1">
      <c r="A45" s="42">
        <v>39</v>
      </c>
      <c r="B45" s="43" t="s">
        <v>74</v>
      </c>
      <c r="C45" s="44">
        <v>7</v>
      </c>
      <c r="D45" s="34">
        <f>'[1]9.2 (3)'!H46+'[2]9.2 (4)'!I46</f>
        <v>1078.67</v>
      </c>
      <c r="E45" s="35">
        <f>'[1]9.2 (3)'!K46+'[2]9.2 (4)'!M46</f>
        <v>1065.74</v>
      </c>
      <c r="F45" s="45">
        <v>0</v>
      </c>
      <c r="G45" s="37">
        <f>'[1]9.2 (3)'!R46+'[2]9.2 (4)'!U46</f>
        <v>692.51</v>
      </c>
      <c r="H45" s="37">
        <f>'[1]9.2 (3)'!U46+'[2]9.2 (4)'!Y46</f>
        <v>683.37</v>
      </c>
      <c r="I45" s="63">
        <v>0</v>
      </c>
      <c r="J45" s="34">
        <f>'[1]9.2 (3)'!AB46+'[2]9.2 (4)'!AG46</f>
        <v>692.51</v>
      </c>
      <c r="K45" s="34">
        <f>'[1]9.2 (3)'!AE46+'[2]9.2 (4)'!AK46</f>
        <v>683.37</v>
      </c>
      <c r="L45" s="55">
        <v>0</v>
      </c>
      <c r="M45" s="48"/>
      <c r="N45" s="48"/>
      <c r="O45" s="57">
        <v>0</v>
      </c>
      <c r="P45" s="48"/>
      <c r="Q45" s="48"/>
      <c r="R45" s="57">
        <v>0</v>
      </c>
      <c r="S45" s="48"/>
      <c r="T45" s="48"/>
      <c r="U45" s="50">
        <f t="shared" si="1"/>
        <v>7</v>
      </c>
      <c r="V45" s="48">
        <f t="shared" si="1"/>
        <v>2463.69</v>
      </c>
      <c r="W45" s="51">
        <f t="shared" si="1"/>
        <v>2432.48</v>
      </c>
    </row>
    <row r="46" spans="1:23" s="73" customFormat="1" ht="13.5" thickBot="1">
      <c r="A46" s="42">
        <v>40</v>
      </c>
      <c r="B46" s="70" t="s">
        <v>75</v>
      </c>
      <c r="C46" s="71">
        <v>3</v>
      </c>
      <c r="D46" s="34">
        <f>'[1]9.2 (3)'!H47+'[2]9.2 (4)'!I47</f>
        <v>653.627</v>
      </c>
      <c r="E46" s="35">
        <f>'[1]9.2 (3)'!K47+'[2]9.2 (4)'!M47</f>
        <v>639.962</v>
      </c>
      <c r="F46" s="72">
        <v>2</v>
      </c>
      <c r="G46" s="37">
        <f>'[1]9.2 (3)'!R47+'[2]9.2 (4)'!U47</f>
        <v>618.7719999999999</v>
      </c>
      <c r="H46" s="37">
        <f>'[1]9.2 (3)'!U47+'[2]9.2 (4)'!Y47</f>
        <v>615.3399999999999</v>
      </c>
      <c r="I46" s="76">
        <v>12</v>
      </c>
      <c r="J46" s="34">
        <f>'[1]9.2 (3)'!AB47+'[2]9.2 (4)'!AG47</f>
        <v>2447.6099999999997</v>
      </c>
      <c r="K46" s="34">
        <f>'[1]9.2 (3)'!AE47+'[2]9.2 (4)'!AK47</f>
        <v>2214.815</v>
      </c>
      <c r="L46" s="77">
        <v>1</v>
      </c>
      <c r="M46" s="48">
        <v>733.77</v>
      </c>
      <c r="N46" s="48">
        <v>637.53</v>
      </c>
      <c r="O46" s="78">
        <v>0</v>
      </c>
      <c r="P46" s="48"/>
      <c r="Q46" s="48"/>
      <c r="R46" s="78">
        <v>0</v>
      </c>
      <c r="S46" s="48"/>
      <c r="T46" s="48"/>
      <c r="U46" s="50">
        <f t="shared" si="1"/>
        <v>18</v>
      </c>
      <c r="V46" s="48">
        <f t="shared" si="1"/>
        <v>4453.7789999999995</v>
      </c>
      <c r="W46" s="51">
        <f t="shared" si="1"/>
        <v>4107.647</v>
      </c>
    </row>
    <row r="47" spans="1:23" ht="13.5" thickBot="1">
      <c r="A47" s="42">
        <v>41</v>
      </c>
      <c r="B47" s="70" t="s">
        <v>76</v>
      </c>
      <c r="C47" s="44">
        <v>0</v>
      </c>
      <c r="D47" s="34">
        <f>'[1]9.2 (3)'!H48+'[2]9.2 (4)'!I48</f>
        <v>13.33</v>
      </c>
      <c r="E47" s="35">
        <f>'[1]9.2 (3)'!K48+'[2]9.2 (4)'!M48</f>
        <v>13.27</v>
      </c>
      <c r="F47" s="45">
        <v>2</v>
      </c>
      <c r="G47" s="37">
        <f>'[1]9.2 (3)'!R48+'[2]9.2 (4)'!U48</f>
        <v>82.66</v>
      </c>
      <c r="H47" s="37">
        <f>'[1]9.2 (3)'!U48+'[2]9.2 (4)'!Y48</f>
        <v>82.53</v>
      </c>
      <c r="I47" s="52">
        <v>0</v>
      </c>
      <c r="J47" s="34">
        <f>'[1]9.2 (3)'!AB48+'[2]9.2 (4)'!AG48</f>
        <v>0</v>
      </c>
      <c r="K47" s="34">
        <f>'[1]9.2 (3)'!AE48+'[2]9.2 (4)'!AK48</f>
        <v>0</v>
      </c>
      <c r="L47" s="55">
        <v>0</v>
      </c>
      <c r="M47" s="48"/>
      <c r="N47" s="48"/>
      <c r="O47" s="57">
        <v>0</v>
      </c>
      <c r="P47" s="48"/>
      <c r="Q47" s="48"/>
      <c r="R47" s="57">
        <v>0</v>
      </c>
      <c r="S47" s="48"/>
      <c r="T47" s="48"/>
      <c r="U47" s="50">
        <f t="shared" si="1"/>
        <v>2</v>
      </c>
      <c r="V47" s="48">
        <f t="shared" si="1"/>
        <v>95.99</v>
      </c>
      <c r="W47" s="51">
        <f t="shared" si="1"/>
        <v>95.8</v>
      </c>
    </row>
    <row r="48" spans="1:23" ht="13.5" thickBot="1">
      <c r="A48" s="42">
        <v>42</v>
      </c>
      <c r="B48" s="70" t="s">
        <v>77</v>
      </c>
      <c r="C48" s="44">
        <v>77</v>
      </c>
      <c r="D48" s="34">
        <f>'[1]9.2 (3)'!H49+'[2]9.2 (4)'!I49</f>
        <v>11203.78</v>
      </c>
      <c r="E48" s="35">
        <f>'[1]9.2 (3)'!K49+'[2]9.2 (4)'!M49</f>
        <v>10649.210000000001</v>
      </c>
      <c r="F48" s="45">
        <v>8</v>
      </c>
      <c r="G48" s="37">
        <f>'[1]9.2 (3)'!R49+'[2]9.2 (4)'!U49</f>
        <v>7478.81</v>
      </c>
      <c r="H48" s="37">
        <f>'[1]9.2 (3)'!U49+'[2]9.2 (4)'!Y49</f>
        <v>7322.79</v>
      </c>
      <c r="I48" s="79">
        <v>0</v>
      </c>
      <c r="J48" s="34">
        <f>'[1]9.2 (3)'!AB49+'[2]9.2 (4)'!AG49</f>
        <v>6423.67</v>
      </c>
      <c r="K48" s="34">
        <f>'[1]9.2 (3)'!AE49+'[2]9.2 (4)'!AK49</f>
        <v>6278.67</v>
      </c>
      <c r="L48" s="55">
        <v>0</v>
      </c>
      <c r="M48" s="48"/>
      <c r="N48" s="48"/>
      <c r="O48" s="57">
        <v>0</v>
      </c>
      <c r="P48" s="48"/>
      <c r="Q48" s="48"/>
      <c r="R48" s="57">
        <v>0</v>
      </c>
      <c r="S48" s="48"/>
      <c r="T48" s="48"/>
      <c r="U48" s="50">
        <f t="shared" si="1"/>
        <v>85</v>
      </c>
      <c r="V48" s="48">
        <f t="shared" si="1"/>
        <v>25106.260000000002</v>
      </c>
      <c r="W48" s="51">
        <f t="shared" si="1"/>
        <v>24250.67</v>
      </c>
    </row>
    <row r="49" spans="1:23" ht="13.5" thickBot="1">
      <c r="A49" s="80">
        <v>43</v>
      </c>
      <c r="B49" s="81" t="s">
        <v>78</v>
      </c>
      <c r="C49" s="82">
        <v>0</v>
      </c>
      <c r="D49" s="34">
        <f>'[1]9.2 (3)'!H50+'[2]9.2 (4)'!I50</f>
        <v>0</v>
      </c>
      <c r="E49" s="35">
        <f>'[1]9.2 (3)'!K50+'[2]9.2 (4)'!M50</f>
        <v>0</v>
      </c>
      <c r="F49" s="83">
        <v>11</v>
      </c>
      <c r="G49" s="37">
        <f>'[1]9.2 (3)'!R50+'[2]9.2 (4)'!U50</f>
        <v>509.86</v>
      </c>
      <c r="H49" s="37">
        <f>'[1]9.2 (3)'!U50+'[2]9.2 (4)'!Y50</f>
        <v>225.62</v>
      </c>
      <c r="I49" s="84">
        <v>16</v>
      </c>
      <c r="J49" s="34">
        <f>'[1]9.2 (3)'!AB50+'[2]9.2 (4)'!AG50</f>
        <v>465.26</v>
      </c>
      <c r="K49" s="34">
        <f>'[1]9.2 (3)'!AE50+'[2]9.2 (4)'!AK50</f>
        <v>275.06</v>
      </c>
      <c r="L49" s="85">
        <v>2</v>
      </c>
      <c r="M49" s="86">
        <v>4815.53</v>
      </c>
      <c r="N49" s="86">
        <v>4797.07</v>
      </c>
      <c r="O49" s="87">
        <v>0</v>
      </c>
      <c r="P49" s="88"/>
      <c r="Q49" s="88"/>
      <c r="R49" s="87">
        <v>0</v>
      </c>
      <c r="S49" s="86"/>
      <c r="T49" s="86"/>
      <c r="U49" s="89">
        <f t="shared" si="1"/>
        <v>29</v>
      </c>
      <c r="V49" s="86">
        <f t="shared" si="1"/>
        <v>5790.65</v>
      </c>
      <c r="W49" s="90">
        <f t="shared" si="1"/>
        <v>5297.75</v>
      </c>
    </row>
    <row r="50" spans="1:23" ht="13.5" thickBot="1">
      <c r="A50" s="91" t="s">
        <v>79</v>
      </c>
      <c r="B50" s="92"/>
      <c r="C50" s="93">
        <f aca="true" t="shared" si="2" ref="C50:W50">SUM(C7:C49)</f>
        <v>300</v>
      </c>
      <c r="D50" s="93">
        <f t="shared" si="2"/>
        <v>47789.09928</v>
      </c>
      <c r="E50" s="94">
        <f t="shared" si="2"/>
        <v>46898.26899999999</v>
      </c>
      <c r="F50" s="95">
        <f t="shared" si="2"/>
        <v>151</v>
      </c>
      <c r="G50" s="95">
        <f t="shared" si="2"/>
        <v>38508.94919</v>
      </c>
      <c r="H50" s="94">
        <f t="shared" si="2"/>
        <v>37525.80726</v>
      </c>
      <c r="I50" s="95">
        <f t="shared" si="2"/>
        <v>70</v>
      </c>
      <c r="J50" s="95">
        <f t="shared" si="2"/>
        <v>35326.63794000001</v>
      </c>
      <c r="K50" s="94">
        <f t="shared" si="2"/>
        <v>34329.82</v>
      </c>
      <c r="L50" s="95">
        <f t="shared" si="2"/>
        <v>7</v>
      </c>
      <c r="M50" s="95">
        <f t="shared" si="2"/>
        <v>25056.13</v>
      </c>
      <c r="N50" s="94">
        <f t="shared" si="2"/>
        <v>24691.57</v>
      </c>
      <c r="O50" s="96">
        <f t="shared" si="2"/>
        <v>8</v>
      </c>
      <c r="P50" s="95">
        <f t="shared" si="2"/>
        <v>26745.21</v>
      </c>
      <c r="Q50" s="94">
        <f t="shared" si="2"/>
        <v>25303.71</v>
      </c>
      <c r="R50" s="96">
        <f t="shared" si="2"/>
        <v>2</v>
      </c>
      <c r="S50" s="95">
        <f t="shared" si="2"/>
        <v>2612.02</v>
      </c>
      <c r="T50" s="94">
        <f t="shared" si="2"/>
        <v>2612.02</v>
      </c>
      <c r="U50" s="97">
        <f t="shared" si="2"/>
        <v>538</v>
      </c>
      <c r="V50" s="94">
        <f t="shared" si="2"/>
        <v>176038.04641</v>
      </c>
      <c r="W50" s="94">
        <f t="shared" si="2"/>
        <v>171361.19626</v>
      </c>
    </row>
    <row r="51" spans="3:23" ht="31.5" customHeight="1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V51" s="99"/>
      <c r="W51" s="99"/>
    </row>
    <row r="52" spans="3:23" ht="24.75" customHeight="1"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V52" s="99"/>
      <c r="W52" s="99"/>
    </row>
    <row r="54" spans="22:23" ht="12.75">
      <c r="V54" s="99"/>
      <c r="W54" s="99"/>
    </row>
    <row r="55" spans="22:23" ht="12.75">
      <c r="V55" s="99"/>
      <c r="W55" s="99"/>
    </row>
  </sheetData>
  <sheetProtection formatCells="0" selectLockedCells="1"/>
  <mergeCells count="16">
    <mergeCell ref="A50:B50"/>
    <mergeCell ref="C51:M51"/>
    <mergeCell ref="C52:M52"/>
    <mergeCell ref="L4:N4"/>
    <mergeCell ref="O4:Q4"/>
    <mergeCell ref="R4:T4"/>
    <mergeCell ref="U4:U5"/>
    <mergeCell ref="V4:V5"/>
    <mergeCell ref="W4:W5"/>
    <mergeCell ref="C1:K1"/>
    <mergeCell ref="C2:K2"/>
    <mergeCell ref="A4:A5"/>
    <mergeCell ref="B4:B5"/>
    <mergeCell ref="C4:E4"/>
    <mergeCell ref="F4:H4"/>
    <mergeCell ref="I4:K4"/>
  </mergeCells>
  <printOptions/>
  <pageMargins left="0.7874015748031497" right="0" top="0.32" bottom="0" header="0.2755905511811024" footer="0.5118110236220472"/>
  <pageSetup horizontalDpi="600" verticalDpi="6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2015-10-22T08:01:55Z</dcterms:created>
  <dcterms:modified xsi:type="dcterms:W3CDTF">2015-10-22T08:02:51Z</dcterms:modified>
  <cp:category/>
  <cp:version/>
  <cp:contentType/>
  <cp:contentStatus/>
</cp:coreProperties>
</file>