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pit nonDRG 2014" sheetId="1" r:id="rId1"/>
  </sheets>
  <externalReferences>
    <externalReference r:id="rId4"/>
    <externalReference r:id="rId5"/>
    <externalReference r:id="rId6"/>
  </externalReferences>
  <definedNames>
    <definedName name="OBG" localSheetId="0">#REF!</definedName>
    <definedName name="OBG">#REF!</definedName>
    <definedName name="_xlnm.Print_Titles" localSheetId="0">'spit nonDRG 2014'!$5:$7</definedName>
  </definedNames>
  <calcPr fullCalcOnLoad="1"/>
</workbook>
</file>

<file path=xl/sharedStrings.xml><?xml version="1.0" encoding="utf-8"?>
<sst xmlns="http://schemas.openxmlformats.org/spreadsheetml/2006/main" count="129" uniqueCount="89">
  <si>
    <t>ASISTENTA MEDICALA SPITALICEASCA</t>
  </si>
  <si>
    <t>DESFASURATORUL PE TIPURI DE SPITALE A SERVICIILOR MEDICALE CONTRACTATE SI DECONTATE DE CAS CU SPITALELE PENTRU AFECTIUNI ACUTE, ALTELE DECAT CELE DIN SISTEM D.R.G., DIN FONDUL ALOCAT ASISTENTEI MEDICALE SPITALICESTI IN ANUL 2014</t>
  </si>
  <si>
    <t>Nr. crt.</t>
  </si>
  <si>
    <t>CAS</t>
  </si>
  <si>
    <t>Tip spital</t>
  </si>
  <si>
    <r>
      <t xml:space="preserve">suma aferentă serviciilor medicale spitaliceşti acordate  pentru afecţiuni acute în spitale, altele decât cele din sistem DRG , a caror plata se face pe baza de </t>
    </r>
    <r>
      <rPr>
        <b/>
        <sz val="8"/>
        <rFont val="Arial"/>
        <family val="2"/>
      </rPr>
      <t>tarif mediu pe caz rezolvat</t>
    </r>
  </si>
  <si>
    <t>Suma pentru sectiiile si compartimentele de cronici, recuperare si neonatologie -prematuri (de sine statatoare, aprobate prin ordin MSP in structura sp.) a caror plata se face pe baza de tarif pe zi de spitalizare - (acolo unde este cazul)</t>
  </si>
  <si>
    <t>suma pentru serviciile medicale efectuate în regim de spitalizare de zi pentru care plata se face prin tarif pe caz rezolvat/serviciu medical</t>
  </si>
  <si>
    <t xml:space="preserve">suma contractata pentru investigaţii paraclinice efectuate în regim ambulatoriu       (mii lei)                                                      </t>
  </si>
  <si>
    <t xml:space="preserve">suma decontata pentru investigaţii paraclinice efectuate în regim ambulatoriu        (mii lei)                                                      </t>
  </si>
  <si>
    <t xml:space="preserve">suma decontata pentru servicii medicale clinice, de medicină dentară, de recuperare-reabilitare acordate în cabinetele medicale din ambulatoriile integrate cu program sub 35 ore/săpt.                  (mii lei)           </t>
  </si>
  <si>
    <t xml:space="preserve">TOTAL SUMA CONTRACTATA             (mii lei)                                                      </t>
  </si>
  <si>
    <t xml:space="preserve">TOTAL SUMA DECONTATA           (mii lei)                                                      </t>
  </si>
  <si>
    <t>Nr.cazuri externate contractate</t>
  </si>
  <si>
    <t xml:space="preserve">Sumă contractată      (mii lei)                                                                              </t>
  </si>
  <si>
    <t>Nr.cazuri externate decontate</t>
  </si>
  <si>
    <t xml:space="preserve">Sumă decontată        (mii lei)                                                                            </t>
  </si>
  <si>
    <t>Numărul  cazuri externate contractate</t>
  </si>
  <si>
    <t xml:space="preserve">Sumă contractată          (mii lei)                                                                        </t>
  </si>
  <si>
    <t>Numărul  cazuri externate decontate</t>
  </si>
  <si>
    <t>Număr zile de spitalizare decontate***)</t>
  </si>
  <si>
    <t xml:space="preserve">Sumă decontată            (mii lei)                                                                      </t>
  </si>
  <si>
    <t>Nr. zile spitalizare contractat*</t>
  </si>
  <si>
    <t xml:space="preserve">Sumă contractată*              (mii lei)                                                                    </t>
  </si>
  <si>
    <t>Nr. zile spitalizare decontat*</t>
  </si>
  <si>
    <t xml:space="preserve">Sumă decontată*            (mii lei)                                                                      </t>
  </si>
  <si>
    <t>Număr servicii medicale contractate/cazuri rezolvate contractate</t>
  </si>
  <si>
    <t xml:space="preserve">Sumă contractată         (mii lei)                                                                         </t>
  </si>
  <si>
    <t>Număr servicii medicale contractat/cazuri rezolvate decontate</t>
  </si>
  <si>
    <t xml:space="preserve">Sumă decontată             (mii lei)                                                                     </t>
  </si>
  <si>
    <t>23=5+9+13+17+20+22</t>
  </si>
  <si>
    <t>24=7+11+15+19+21+22</t>
  </si>
  <si>
    <t>AB</t>
  </si>
  <si>
    <t>x</t>
  </si>
  <si>
    <t>AR</t>
  </si>
  <si>
    <t>AG</t>
  </si>
  <si>
    <t>Total spitale private</t>
  </si>
  <si>
    <t>Total spitale AG</t>
  </si>
  <si>
    <t>BC</t>
  </si>
  <si>
    <t>BH</t>
  </si>
  <si>
    <t>BN</t>
  </si>
  <si>
    <t>Total spitale BN</t>
  </si>
  <si>
    <t>BT</t>
  </si>
  <si>
    <t>BV</t>
  </si>
  <si>
    <t>Total spitale BV</t>
  </si>
  <si>
    <t>BR</t>
  </si>
  <si>
    <t>BZ</t>
  </si>
  <si>
    <t>CS</t>
  </si>
  <si>
    <t>CL</t>
  </si>
  <si>
    <t>CJ</t>
  </si>
  <si>
    <t>CT</t>
  </si>
  <si>
    <t>Total spitale CT</t>
  </si>
  <si>
    <t>CV</t>
  </si>
  <si>
    <t>DB</t>
  </si>
  <si>
    <t>DJ</t>
  </si>
  <si>
    <t>Total spitale publice</t>
  </si>
  <si>
    <t>Total spitale DJ</t>
  </si>
  <si>
    <t>GL</t>
  </si>
  <si>
    <t>X</t>
  </si>
  <si>
    <t>GR</t>
  </si>
  <si>
    <t>GJ</t>
  </si>
  <si>
    <t>HR</t>
  </si>
  <si>
    <t>HD</t>
  </si>
  <si>
    <t>IL</t>
  </si>
  <si>
    <t>IS</t>
  </si>
  <si>
    <t>IF</t>
  </si>
  <si>
    <t>MM</t>
  </si>
  <si>
    <t>Total spitale MM</t>
  </si>
  <si>
    <t>MH</t>
  </si>
  <si>
    <t>MS</t>
  </si>
  <si>
    <t>NT</t>
  </si>
  <si>
    <t>OT</t>
  </si>
  <si>
    <t>PH</t>
  </si>
  <si>
    <t>SM</t>
  </si>
  <si>
    <t>SJ</t>
  </si>
  <si>
    <t>SB</t>
  </si>
  <si>
    <t>Total spitale SB</t>
  </si>
  <si>
    <t>SV</t>
  </si>
  <si>
    <t>TR</t>
  </si>
  <si>
    <t>TM</t>
  </si>
  <si>
    <t>Total spitale TM</t>
  </si>
  <si>
    <t>TL</t>
  </si>
  <si>
    <t>VS</t>
  </si>
  <si>
    <t>VL</t>
  </si>
  <si>
    <t>VN</t>
  </si>
  <si>
    <t>CASMB</t>
  </si>
  <si>
    <t>OPSNAJ</t>
  </si>
  <si>
    <t>TOTAL GENERAL</t>
  </si>
  <si>
    <t>*) s-au completat pentru servicii medicale paliative in regim de spitalizare continua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</si>
</sst>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3" fontId="0" fillId="0" borderId="0">
      <alignment/>
      <protection/>
    </xf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3" fontId="23" fillId="0" borderId="29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4" fontId="18" fillId="0" borderId="27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8" fillId="0" borderId="21" xfId="0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/>
    </xf>
    <xf numFmtId="4" fontId="18" fillId="0" borderId="28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4" fontId="23" fillId="0" borderId="30" xfId="0" applyNumberFormat="1" applyFont="1" applyBorder="1" applyAlignment="1">
      <alignment horizontal="center"/>
    </xf>
    <xf numFmtId="4" fontId="23" fillId="0" borderId="3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/>
    </xf>
    <xf numFmtId="4" fontId="23" fillId="0" borderId="21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4" fontId="18" fillId="0" borderId="33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4" fontId="23" fillId="0" borderId="34" xfId="0" applyNumberFormat="1" applyFont="1" applyBorder="1" applyAlignment="1">
      <alignment horizontal="center"/>
    </xf>
    <xf numFmtId="4" fontId="23" fillId="0" borderId="35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4" fontId="18" fillId="0" borderId="30" xfId="0" applyNumberFormat="1" applyFont="1" applyBorder="1" applyAlignment="1">
      <alignment horizontal="center"/>
    </xf>
    <xf numFmtId="4" fontId="18" fillId="0" borderId="31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4" fontId="18" fillId="0" borderId="34" xfId="0" applyNumberFormat="1" applyFont="1" applyBorder="1" applyAlignment="1">
      <alignment horizontal="center"/>
    </xf>
    <xf numFmtId="4" fontId="18" fillId="0" borderId="35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4" fontId="18" fillId="0" borderId="25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3" fillId="0" borderId="15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3" fontId="18" fillId="0" borderId="36" xfId="0" applyNumberFormat="1" applyFont="1" applyBorder="1" applyAlignment="1">
      <alignment horizontal="center"/>
    </xf>
    <xf numFmtId="4" fontId="18" fillId="0" borderId="36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3" fontId="18" fillId="0" borderId="38" xfId="0" applyNumberFormat="1" applyFont="1" applyBorder="1" applyAlignment="1">
      <alignment horizontal="center"/>
    </xf>
    <xf numFmtId="4" fontId="18" fillId="0" borderId="38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6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4" fontId="18" fillId="0" borderId="24" xfId="0" applyNumberFormat="1" applyFont="1" applyBorder="1" applyAlignment="1">
      <alignment horizontal="center"/>
    </xf>
    <xf numFmtId="4" fontId="18" fillId="0" borderId="3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6" fillId="0" borderId="2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3" fontId="18" fillId="0" borderId="39" xfId="0" applyNumberFormat="1" applyFont="1" applyBorder="1" applyAlignment="1">
      <alignment horizontal="center"/>
    </xf>
    <xf numFmtId="4" fontId="18" fillId="0" borderId="39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3" fontId="18" fillId="0" borderId="40" xfId="0" applyNumberFormat="1" applyFont="1" applyBorder="1" applyAlignment="1">
      <alignment horizontal="center"/>
    </xf>
    <xf numFmtId="4" fontId="18" fillId="0" borderId="40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Virgulă_5.2,5.3,5.4,5.5 AN 2014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tea%20Statistica\EVALUARE%20AN%202014\EVAL%20AN%202014\SPITALE%20AN%202014\5.2,5.3,5.4,5.5%20AN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tea%20Statistica\EVALUARE%20AN%202014\EVAL%20TR%20I%202014\EVALUARE%20TR%20I\SPITALE%20tr%20I%202014\5.2-5.5%20I%20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AP%20MS%20SPITALE%20A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t DRG I"/>
      <sheetName val="spit DRG AM"/>
      <sheetName val="spit DRG IUN"/>
      <sheetName val="spit DRG III"/>
      <sheetName val="spit DRG IV"/>
      <sheetName val="spit DRG 2014"/>
      <sheetName val="spit nonDRG I"/>
      <sheetName val="spit nonDRG AM"/>
      <sheetName val="spit nonDRG IUN"/>
      <sheetName val="spit nonDRG III"/>
      <sheetName val="spit nonDRG IV"/>
      <sheetName val="spit nonDRG 2014"/>
      <sheetName val="spit recuperare si  cronici I"/>
      <sheetName val="spit recuperare si  cronici AM"/>
      <sheetName val="spit recuperare si  cronici IUN"/>
      <sheetName val="spit recuperare si  cronici III"/>
      <sheetName val="spit recuperare si  cronici IV"/>
      <sheetName val="spit recuperare si cronici 2014"/>
      <sheetName val="5.5 judI"/>
      <sheetName val="5.5 jud AM"/>
      <sheetName val="5.5 jud IUN"/>
      <sheetName val="5.5 jud III"/>
      <sheetName val="5.5 jud IV"/>
      <sheetName val="5.5 jud 2014"/>
    </sheetNames>
    <sheetDataSet>
      <sheetData sheetId="6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X11">
            <v>0</v>
          </cell>
          <cell r="Y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D13">
            <v>51</v>
          </cell>
          <cell r="E13">
            <v>33.2</v>
          </cell>
          <cell r="F13">
            <v>49</v>
          </cell>
          <cell r="G13">
            <v>31.89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33.2</v>
          </cell>
          <cell r="Y13">
            <v>31.89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D15">
            <v>0</v>
          </cell>
          <cell r="X15">
            <v>0</v>
          </cell>
          <cell r="Y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D17">
            <v>720</v>
          </cell>
          <cell r="E17">
            <v>726.46</v>
          </cell>
          <cell r="F17">
            <v>720</v>
          </cell>
          <cell r="G17">
            <v>726.46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1109</v>
          </cell>
          <cell r="R17">
            <v>325.05</v>
          </cell>
          <cell r="S17">
            <v>1109</v>
          </cell>
          <cell r="T17">
            <v>325.05</v>
          </cell>
          <cell r="U17">
            <v>462.02</v>
          </cell>
          <cell r="V17">
            <v>462.02</v>
          </cell>
          <cell r="W17">
            <v>0</v>
          </cell>
          <cell r="X17">
            <v>1513.53</v>
          </cell>
          <cell r="Y17">
            <v>1513.53</v>
          </cell>
        </row>
        <row r="18">
          <cell r="X18">
            <v>1513.53</v>
          </cell>
          <cell r="Y18">
            <v>1513.53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D24">
            <v>127</v>
          </cell>
          <cell r="E24">
            <v>133.18</v>
          </cell>
          <cell r="F24">
            <v>124</v>
          </cell>
          <cell r="G24">
            <v>129.43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60</v>
          </cell>
          <cell r="R24">
            <v>15</v>
          </cell>
          <cell r="S24">
            <v>60</v>
          </cell>
          <cell r="T24">
            <v>15</v>
          </cell>
          <cell r="U24">
            <v>0</v>
          </cell>
          <cell r="V24">
            <v>0</v>
          </cell>
          <cell r="W24">
            <v>0</v>
          </cell>
          <cell r="X24">
            <v>148.18</v>
          </cell>
          <cell r="Y24">
            <v>144.43</v>
          </cell>
        </row>
        <row r="25">
          <cell r="X25">
            <v>148.18</v>
          </cell>
          <cell r="Y25">
            <v>144.43</v>
          </cell>
        </row>
        <row r="26">
          <cell r="X26">
            <v>0</v>
          </cell>
          <cell r="Y26">
            <v>0</v>
          </cell>
        </row>
        <row r="27">
          <cell r="X27">
            <v>0</v>
          </cell>
          <cell r="Y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D29">
            <v>45</v>
          </cell>
          <cell r="E29">
            <v>53.62</v>
          </cell>
          <cell r="F29">
            <v>33</v>
          </cell>
          <cell r="G29">
            <v>41.72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53.62</v>
          </cell>
          <cell r="Y29">
            <v>41.72</v>
          </cell>
        </row>
        <row r="30">
          <cell r="X30">
            <v>53.62</v>
          </cell>
          <cell r="Y30">
            <v>41.72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D39">
            <v>123</v>
          </cell>
          <cell r="E39">
            <v>174.4</v>
          </cell>
          <cell r="F39">
            <v>123</v>
          </cell>
          <cell r="G39">
            <v>174.4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99</v>
          </cell>
          <cell r="R39">
            <v>41.68</v>
          </cell>
          <cell r="S39">
            <v>99</v>
          </cell>
          <cell r="T39">
            <v>41.68</v>
          </cell>
          <cell r="U39">
            <v>297.56</v>
          </cell>
          <cell r="V39">
            <v>297.56</v>
          </cell>
          <cell r="W39">
            <v>0</v>
          </cell>
          <cell r="X39">
            <v>513.64</v>
          </cell>
          <cell r="Y39">
            <v>513.64</v>
          </cell>
        </row>
        <row r="40">
          <cell r="X40">
            <v>513.64</v>
          </cell>
          <cell r="Y40">
            <v>513.64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D45">
            <v>152</v>
          </cell>
          <cell r="E45">
            <v>108.62168</v>
          </cell>
          <cell r="F45">
            <v>145</v>
          </cell>
          <cell r="G45">
            <v>104.03878</v>
          </cell>
          <cell r="H45">
            <v>93</v>
          </cell>
          <cell r="I45">
            <v>188.50356</v>
          </cell>
          <cell r="J45">
            <v>92</v>
          </cell>
          <cell r="L45">
            <v>186.47664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465</v>
          </cell>
          <cell r="R45">
            <v>82.1871</v>
          </cell>
          <cell r="S45">
            <v>465</v>
          </cell>
          <cell r="T45">
            <v>82.1871</v>
          </cell>
          <cell r="U45">
            <v>0</v>
          </cell>
          <cell r="V45">
            <v>0</v>
          </cell>
          <cell r="W45">
            <v>25.48011</v>
          </cell>
          <cell r="X45">
            <v>404.79245</v>
          </cell>
          <cell r="Y45">
            <v>398.18262999999996</v>
          </cell>
        </row>
        <row r="46">
          <cell r="X46">
            <v>0</v>
          </cell>
          <cell r="Y46">
            <v>0</v>
          </cell>
        </row>
        <row r="47">
          <cell r="X47">
            <v>0</v>
          </cell>
          <cell r="Y47">
            <v>0</v>
          </cell>
        </row>
        <row r="48">
          <cell r="D48">
            <v>840</v>
          </cell>
          <cell r="E48">
            <v>897.48</v>
          </cell>
          <cell r="F48">
            <v>840</v>
          </cell>
          <cell r="G48">
            <v>897.48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303.3</v>
          </cell>
          <cell r="V48">
            <v>303.3</v>
          </cell>
          <cell r="W48">
            <v>0</v>
          </cell>
          <cell r="X48">
            <v>1200.78</v>
          </cell>
          <cell r="Y48">
            <v>1200.78</v>
          </cell>
        </row>
        <row r="49">
          <cell r="X49">
            <v>1200.78</v>
          </cell>
          <cell r="Y49">
            <v>1200.78</v>
          </cell>
        </row>
        <row r="50">
          <cell r="X50">
            <v>0</v>
          </cell>
          <cell r="Y50">
            <v>0</v>
          </cell>
        </row>
        <row r="51">
          <cell r="X51">
            <v>0</v>
          </cell>
          <cell r="Y51">
            <v>0</v>
          </cell>
        </row>
        <row r="52">
          <cell r="D52">
            <v>423</v>
          </cell>
          <cell r="E52">
            <v>294.76</v>
          </cell>
          <cell r="F52">
            <v>381</v>
          </cell>
          <cell r="G52">
            <v>269.46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66</v>
          </cell>
          <cell r="R52">
            <v>14.04</v>
          </cell>
          <cell r="S52">
            <v>66</v>
          </cell>
          <cell r="T52">
            <v>12.95</v>
          </cell>
          <cell r="U52">
            <v>0</v>
          </cell>
          <cell r="V52">
            <v>0</v>
          </cell>
          <cell r="W52">
            <v>0</v>
          </cell>
          <cell r="X52">
            <v>308.8</v>
          </cell>
          <cell r="Y52">
            <v>282.40999999999997</v>
          </cell>
        </row>
        <row r="53">
          <cell r="X53">
            <v>308.8</v>
          </cell>
          <cell r="Y53">
            <v>282.40999999999997</v>
          </cell>
        </row>
        <row r="54">
          <cell r="X54">
            <v>0</v>
          </cell>
          <cell r="Y54">
            <v>0</v>
          </cell>
        </row>
        <row r="55">
          <cell r="X55">
            <v>0</v>
          </cell>
          <cell r="Y55">
            <v>0</v>
          </cell>
        </row>
        <row r="56">
          <cell r="D56">
            <v>60</v>
          </cell>
          <cell r="E56">
            <v>43.73</v>
          </cell>
          <cell r="F56">
            <v>60</v>
          </cell>
          <cell r="G56">
            <v>43.73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139</v>
          </cell>
          <cell r="R56">
            <v>20.3</v>
          </cell>
          <cell r="S56">
            <v>139</v>
          </cell>
          <cell r="T56">
            <v>20.3</v>
          </cell>
          <cell r="U56">
            <v>0</v>
          </cell>
          <cell r="V56">
            <v>0</v>
          </cell>
          <cell r="W56">
            <v>0</v>
          </cell>
          <cell r="X56">
            <v>64.03</v>
          </cell>
          <cell r="Y56">
            <v>64.03</v>
          </cell>
        </row>
        <row r="57">
          <cell r="X57">
            <v>0</v>
          </cell>
          <cell r="Y57">
            <v>0</v>
          </cell>
        </row>
        <row r="58">
          <cell r="D58">
            <v>680</v>
          </cell>
          <cell r="E58">
            <v>718.6837557280148</v>
          </cell>
          <cell r="F58">
            <v>643</v>
          </cell>
          <cell r="G58">
            <v>663.1351157280146</v>
          </cell>
          <cell r="H58">
            <v>60</v>
          </cell>
          <cell r="I58">
            <v>108.61057564186909</v>
          </cell>
          <cell r="J58">
            <v>60</v>
          </cell>
          <cell r="L58">
            <v>108.61057564186909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140</v>
          </cell>
          <cell r="R58">
            <v>51.68975863011624</v>
          </cell>
          <cell r="S58">
            <v>140</v>
          </cell>
          <cell r="T58">
            <v>51.68975863011624</v>
          </cell>
          <cell r="U58">
            <v>0</v>
          </cell>
          <cell r="V58">
            <v>0</v>
          </cell>
          <cell r="W58">
            <v>0</v>
          </cell>
          <cell r="X58">
            <v>878.9840900000002</v>
          </cell>
          <cell r="Y58">
            <v>823.43545</v>
          </cell>
        </row>
        <row r="59">
          <cell r="D59">
            <v>2863</v>
          </cell>
          <cell r="E59">
            <v>3011.19</v>
          </cell>
          <cell r="F59">
            <v>2743</v>
          </cell>
          <cell r="G59">
            <v>2892.3</v>
          </cell>
          <cell r="H59">
            <v>961</v>
          </cell>
          <cell r="I59">
            <v>2013.35</v>
          </cell>
          <cell r="J59">
            <v>959</v>
          </cell>
          <cell r="L59">
            <v>2006.15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5.69</v>
          </cell>
          <cell r="V59">
            <v>4.21</v>
          </cell>
          <cell r="W59">
            <v>3.81</v>
          </cell>
          <cell r="X59">
            <v>5034.04</v>
          </cell>
          <cell r="Y59">
            <v>4906.47</v>
          </cell>
        </row>
        <row r="60">
          <cell r="D60">
            <v>6084</v>
          </cell>
          <cell r="E60">
            <v>6195.325435728014</v>
          </cell>
          <cell r="F60">
            <v>5861</v>
          </cell>
          <cell r="G60">
            <v>5974.043895728015</v>
          </cell>
          <cell r="H60">
            <v>1114</v>
          </cell>
          <cell r="I60">
            <v>2310.4641356418692</v>
          </cell>
          <cell r="J60">
            <v>1111</v>
          </cell>
          <cell r="L60">
            <v>2301.237215641869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2078</v>
          </cell>
          <cell r="R60">
            <v>549.9468586301163</v>
          </cell>
          <cell r="S60">
            <v>2078</v>
          </cell>
          <cell r="T60">
            <v>548.8568586301162</v>
          </cell>
          <cell r="U60">
            <v>1068.57</v>
          </cell>
          <cell r="V60">
            <v>1067.09</v>
          </cell>
          <cell r="W60">
            <v>29.29011</v>
          </cell>
          <cell r="X60">
            <v>10153.596540000002</v>
          </cell>
          <cell r="Y60">
            <v>9920.51808</v>
          </cell>
        </row>
      </sheetData>
      <sheetData sheetId="7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X11">
            <v>0</v>
          </cell>
          <cell r="Y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D13">
            <v>33</v>
          </cell>
          <cell r="E13">
            <v>21.48</v>
          </cell>
          <cell r="F13">
            <v>33</v>
          </cell>
          <cell r="G13">
            <v>21.48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21.48</v>
          </cell>
          <cell r="Y13">
            <v>21.48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E15">
            <v>0</v>
          </cell>
          <cell r="X15">
            <v>0</v>
          </cell>
          <cell r="Y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D17">
            <v>515</v>
          </cell>
          <cell r="E17">
            <v>517.35</v>
          </cell>
          <cell r="F17">
            <v>442</v>
          </cell>
          <cell r="G17">
            <v>442.74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969</v>
          </cell>
          <cell r="R17">
            <v>283.28999999999996</v>
          </cell>
          <cell r="S17">
            <v>1002</v>
          </cell>
          <cell r="T17">
            <v>267.72</v>
          </cell>
          <cell r="U17">
            <v>369.36</v>
          </cell>
          <cell r="V17">
            <v>369.35</v>
          </cell>
          <cell r="W17">
            <v>0</v>
          </cell>
          <cell r="X17">
            <v>1170</v>
          </cell>
          <cell r="Y17">
            <v>1079.81</v>
          </cell>
        </row>
        <row r="18">
          <cell r="X18">
            <v>1170</v>
          </cell>
          <cell r="Y18">
            <v>1079.81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D24">
            <v>90</v>
          </cell>
          <cell r="E24">
            <v>93.57</v>
          </cell>
          <cell r="F24">
            <v>90</v>
          </cell>
          <cell r="G24">
            <v>93.57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40</v>
          </cell>
          <cell r="R24">
            <v>10</v>
          </cell>
          <cell r="S24">
            <v>40</v>
          </cell>
          <cell r="T24">
            <v>10</v>
          </cell>
          <cell r="U24">
            <v>0</v>
          </cell>
          <cell r="V24">
            <v>0</v>
          </cell>
          <cell r="W24">
            <v>0</v>
          </cell>
          <cell r="X24">
            <v>103.57</v>
          </cell>
          <cell r="Y24">
            <v>103.57</v>
          </cell>
        </row>
        <row r="25">
          <cell r="X25">
            <v>103.57</v>
          </cell>
          <cell r="Y25">
            <v>103.57</v>
          </cell>
        </row>
        <row r="26">
          <cell r="X26">
            <v>0</v>
          </cell>
          <cell r="Y26">
            <v>0</v>
          </cell>
        </row>
        <row r="27">
          <cell r="X27">
            <v>0</v>
          </cell>
          <cell r="Y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D29">
            <v>30</v>
          </cell>
          <cell r="E29">
            <v>35.24</v>
          </cell>
          <cell r="F29">
            <v>23</v>
          </cell>
          <cell r="G29">
            <v>28.87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35.24</v>
          </cell>
          <cell r="Y29">
            <v>28.87</v>
          </cell>
        </row>
        <row r="30">
          <cell r="X30">
            <v>35.24</v>
          </cell>
          <cell r="Y30">
            <v>28.87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D39">
            <v>82</v>
          </cell>
          <cell r="E39">
            <v>116.27000000000001</v>
          </cell>
          <cell r="F39">
            <v>81</v>
          </cell>
          <cell r="G39">
            <v>114.9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66</v>
          </cell>
          <cell r="R39">
            <v>27.779999999999998</v>
          </cell>
          <cell r="S39">
            <v>66</v>
          </cell>
          <cell r="T39">
            <v>27.779999999999998</v>
          </cell>
          <cell r="U39">
            <v>197.75</v>
          </cell>
          <cell r="V39">
            <v>197.75</v>
          </cell>
          <cell r="W39">
            <v>0</v>
          </cell>
          <cell r="X39">
            <v>341.8</v>
          </cell>
          <cell r="Y39">
            <v>340.43</v>
          </cell>
        </row>
        <row r="40">
          <cell r="X40">
            <v>341.8</v>
          </cell>
          <cell r="Y40">
            <v>340.43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D45">
            <v>96</v>
          </cell>
          <cell r="E45">
            <v>68.84488</v>
          </cell>
          <cell r="F45">
            <v>94</v>
          </cell>
          <cell r="G45">
            <v>67.53548</v>
          </cell>
          <cell r="H45">
            <v>60</v>
          </cell>
          <cell r="I45">
            <v>121.6152</v>
          </cell>
          <cell r="J45">
            <v>58</v>
          </cell>
          <cell r="L45">
            <v>117.56136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312</v>
          </cell>
          <cell r="R45">
            <v>54.58588</v>
          </cell>
          <cell r="S45">
            <v>312</v>
          </cell>
          <cell r="T45">
            <v>54.58588</v>
          </cell>
          <cell r="U45">
            <v>0</v>
          </cell>
          <cell r="V45">
            <v>0</v>
          </cell>
          <cell r="W45">
            <v>15.16961</v>
          </cell>
          <cell r="X45">
            <v>260.21557</v>
          </cell>
          <cell r="Y45">
            <v>254.85233</v>
          </cell>
        </row>
        <row r="46">
          <cell r="X46">
            <v>0</v>
          </cell>
          <cell r="Y46">
            <v>0</v>
          </cell>
        </row>
        <row r="47">
          <cell r="X47">
            <v>0</v>
          </cell>
          <cell r="Y47">
            <v>0</v>
          </cell>
        </row>
        <row r="48">
          <cell r="D48">
            <v>560</v>
          </cell>
          <cell r="E48">
            <v>598.32</v>
          </cell>
          <cell r="F48">
            <v>560</v>
          </cell>
          <cell r="G48">
            <v>598.32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204.76</v>
          </cell>
          <cell r="V48">
            <v>204.76</v>
          </cell>
          <cell r="W48">
            <v>0</v>
          </cell>
          <cell r="X48">
            <v>803.08</v>
          </cell>
          <cell r="Y48">
            <v>803.08</v>
          </cell>
        </row>
        <row r="49">
          <cell r="X49">
            <v>803.08</v>
          </cell>
          <cell r="Y49">
            <v>803.08</v>
          </cell>
        </row>
        <row r="50">
          <cell r="X50">
            <v>0</v>
          </cell>
          <cell r="Y50">
            <v>0</v>
          </cell>
        </row>
        <row r="51">
          <cell r="X51">
            <v>0</v>
          </cell>
          <cell r="Y51">
            <v>0</v>
          </cell>
        </row>
        <row r="52">
          <cell r="D52">
            <v>282</v>
          </cell>
          <cell r="E52">
            <v>196.51</v>
          </cell>
          <cell r="F52">
            <v>275</v>
          </cell>
          <cell r="G52">
            <v>195.25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47</v>
          </cell>
          <cell r="R52">
            <v>9.36</v>
          </cell>
          <cell r="S52">
            <v>44</v>
          </cell>
          <cell r="T52">
            <v>8.68</v>
          </cell>
          <cell r="U52">
            <v>0</v>
          </cell>
          <cell r="V52">
            <v>0</v>
          </cell>
          <cell r="W52">
            <v>0</v>
          </cell>
          <cell r="X52">
            <v>205.87</v>
          </cell>
          <cell r="Y52">
            <v>203.93</v>
          </cell>
        </row>
        <row r="53">
          <cell r="X53">
            <v>205.87</v>
          </cell>
          <cell r="Y53">
            <v>203.93</v>
          </cell>
        </row>
        <row r="54">
          <cell r="X54">
            <v>0</v>
          </cell>
          <cell r="Y54">
            <v>0</v>
          </cell>
        </row>
        <row r="55">
          <cell r="X55">
            <v>0</v>
          </cell>
          <cell r="Y55">
            <v>0</v>
          </cell>
        </row>
        <row r="56">
          <cell r="D56">
            <v>17</v>
          </cell>
          <cell r="E56">
            <v>12.452</v>
          </cell>
          <cell r="F56">
            <v>17</v>
          </cell>
          <cell r="G56">
            <v>12.452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95</v>
          </cell>
          <cell r="R56">
            <v>13.43</v>
          </cell>
          <cell r="S56">
            <v>95</v>
          </cell>
          <cell r="T56">
            <v>13.43</v>
          </cell>
          <cell r="U56">
            <v>0</v>
          </cell>
          <cell r="V56">
            <v>0</v>
          </cell>
          <cell r="W56">
            <v>0</v>
          </cell>
          <cell r="X56">
            <v>25.881999999999998</v>
          </cell>
          <cell r="Y56">
            <v>25.881999999999998</v>
          </cell>
        </row>
        <row r="57">
          <cell r="X57">
            <v>0</v>
          </cell>
          <cell r="Y57">
            <v>0</v>
          </cell>
        </row>
        <row r="58">
          <cell r="D58">
            <v>523</v>
          </cell>
          <cell r="E58">
            <v>565.3147046211714</v>
          </cell>
          <cell r="F58">
            <v>522</v>
          </cell>
          <cell r="G58">
            <v>565.0912046211713</v>
          </cell>
          <cell r="H58">
            <v>50</v>
          </cell>
          <cell r="I58">
            <v>90.79395523183129</v>
          </cell>
          <cell r="J58">
            <v>50</v>
          </cell>
          <cell r="L58">
            <v>90.79395523183129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129</v>
          </cell>
          <cell r="R58">
            <v>39.66298014699745</v>
          </cell>
          <cell r="S58">
            <v>129</v>
          </cell>
          <cell r="T58">
            <v>39.66298014699745</v>
          </cell>
          <cell r="U58">
            <v>0</v>
          </cell>
          <cell r="V58">
            <v>0</v>
          </cell>
          <cell r="W58">
            <v>0</v>
          </cell>
          <cell r="X58">
            <v>695.7716400000002</v>
          </cell>
          <cell r="Y58">
            <v>695.5481400000001</v>
          </cell>
        </row>
        <row r="59">
          <cell r="D59">
            <v>1910</v>
          </cell>
          <cell r="E59">
            <v>2009.28</v>
          </cell>
          <cell r="F59">
            <v>1893</v>
          </cell>
          <cell r="G59">
            <v>1995.85</v>
          </cell>
          <cell r="H59">
            <v>640</v>
          </cell>
          <cell r="I59">
            <v>1340.31</v>
          </cell>
          <cell r="J59">
            <v>644</v>
          </cell>
          <cell r="L59">
            <v>1347.51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3.79</v>
          </cell>
          <cell r="V59">
            <v>3.76</v>
          </cell>
          <cell r="W59">
            <v>3.86</v>
          </cell>
          <cell r="X59">
            <v>3357.2400000000002</v>
          </cell>
          <cell r="Y59">
            <v>3350.98</v>
          </cell>
        </row>
        <row r="60">
          <cell r="D60">
            <v>4138</v>
          </cell>
          <cell r="E60">
            <v>4234.631584621172</v>
          </cell>
          <cell r="F60">
            <v>4030</v>
          </cell>
          <cell r="G60">
            <v>4136.058684621171</v>
          </cell>
          <cell r="H60">
            <v>750</v>
          </cell>
          <cell r="I60">
            <v>1552.719155231831</v>
          </cell>
          <cell r="J60">
            <v>752</v>
          </cell>
          <cell r="L60">
            <v>1555.8653152318311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1658</v>
          </cell>
          <cell r="R60">
            <v>438.1088601469974</v>
          </cell>
          <cell r="S60">
            <v>1688</v>
          </cell>
          <cell r="T60">
            <v>421.8588601469975</v>
          </cell>
          <cell r="U60">
            <v>775.66</v>
          </cell>
          <cell r="V60">
            <v>775.62</v>
          </cell>
          <cell r="W60">
            <v>19.02961</v>
          </cell>
          <cell r="X60">
            <v>7020.1492100000005</v>
          </cell>
          <cell r="Y60">
            <v>6908.43247</v>
          </cell>
        </row>
      </sheetData>
      <sheetData sheetId="8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U11">
            <v>0</v>
          </cell>
          <cell r="V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D15">
            <v>0</v>
          </cell>
          <cell r="U15">
            <v>0</v>
          </cell>
          <cell r="V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U18">
            <v>0</v>
          </cell>
          <cell r="V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U25">
            <v>0</v>
          </cell>
          <cell r="V25">
            <v>0</v>
          </cell>
        </row>
        <row r="26">
          <cell r="U26">
            <v>0</v>
          </cell>
          <cell r="V26">
            <v>0</v>
          </cell>
        </row>
        <row r="27">
          <cell r="U27">
            <v>0</v>
          </cell>
          <cell r="V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U30">
            <v>0</v>
          </cell>
          <cell r="V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U40">
            <v>0</v>
          </cell>
          <cell r="V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U46">
            <v>0</v>
          </cell>
          <cell r="V46">
            <v>0</v>
          </cell>
        </row>
        <row r="47">
          <cell r="U47">
            <v>0</v>
          </cell>
          <cell r="V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U49">
            <v>0</v>
          </cell>
          <cell r="V49">
            <v>0</v>
          </cell>
        </row>
        <row r="50">
          <cell r="U50">
            <v>0</v>
          </cell>
          <cell r="V50">
            <v>0</v>
          </cell>
        </row>
        <row r="51">
          <cell r="U51">
            <v>0</v>
          </cell>
          <cell r="V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U53">
            <v>0</v>
          </cell>
          <cell r="V53">
            <v>0</v>
          </cell>
        </row>
        <row r="54">
          <cell r="U54">
            <v>0</v>
          </cell>
          <cell r="V54">
            <v>0</v>
          </cell>
        </row>
        <row r="55">
          <cell r="U55">
            <v>0</v>
          </cell>
          <cell r="V55">
            <v>0</v>
          </cell>
        </row>
        <row r="56">
          <cell r="D56">
            <v>8</v>
          </cell>
          <cell r="E56">
            <v>5.86</v>
          </cell>
          <cell r="F56">
            <v>8</v>
          </cell>
          <cell r="G56">
            <v>5.86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25</v>
          </cell>
          <cell r="R56">
            <v>8.27</v>
          </cell>
          <cell r="S56">
            <v>25</v>
          </cell>
          <cell r="T56">
            <v>8.27</v>
          </cell>
          <cell r="U56">
            <v>14.129999999999999</v>
          </cell>
          <cell r="V56">
            <v>14.129999999999999</v>
          </cell>
        </row>
        <row r="57">
          <cell r="U57">
            <v>0</v>
          </cell>
          <cell r="V57">
            <v>0</v>
          </cell>
        </row>
        <row r="58">
          <cell r="D58">
            <v>2</v>
          </cell>
          <cell r="E58">
            <v>3.67</v>
          </cell>
          <cell r="F58">
            <v>1</v>
          </cell>
          <cell r="G58">
            <v>1.835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37</v>
          </cell>
          <cell r="R58">
            <v>86.28</v>
          </cell>
          <cell r="S58">
            <v>36</v>
          </cell>
          <cell r="T58">
            <v>104.63</v>
          </cell>
          <cell r="U58">
            <v>89.95</v>
          </cell>
          <cell r="V58">
            <v>106.46499999999999</v>
          </cell>
        </row>
        <row r="59">
          <cell r="D59">
            <v>914</v>
          </cell>
          <cell r="E59">
            <v>992.24</v>
          </cell>
          <cell r="F59">
            <v>904</v>
          </cell>
          <cell r="G59">
            <v>977.38</v>
          </cell>
          <cell r="H59">
            <v>279</v>
          </cell>
          <cell r="I59">
            <v>682.49</v>
          </cell>
          <cell r="J59">
            <v>279</v>
          </cell>
          <cell r="K59">
            <v>259</v>
          </cell>
          <cell r="L59">
            <v>682.49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1674.73</v>
          </cell>
          <cell r="V59">
            <v>1659.87</v>
          </cell>
        </row>
        <row r="60">
          <cell r="D60">
            <v>924</v>
          </cell>
          <cell r="E60">
            <v>1001.77</v>
          </cell>
          <cell r="F60">
            <v>913</v>
          </cell>
          <cell r="G60">
            <v>985.075</v>
          </cell>
          <cell r="H60">
            <v>279</v>
          </cell>
          <cell r="I60">
            <v>682.49</v>
          </cell>
          <cell r="J60">
            <v>279</v>
          </cell>
          <cell r="K60">
            <v>259</v>
          </cell>
          <cell r="L60">
            <v>682.49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62</v>
          </cell>
          <cell r="R60">
            <v>94.55</v>
          </cell>
          <cell r="S60">
            <v>61</v>
          </cell>
          <cell r="T60">
            <v>112.89999999999999</v>
          </cell>
          <cell r="U60">
            <v>1778.8100000000002</v>
          </cell>
          <cell r="V60">
            <v>1780.465</v>
          </cell>
        </row>
      </sheetData>
      <sheetData sheetId="9">
        <row r="8">
          <cell r="D8">
            <v>108</v>
          </cell>
          <cell r="E8">
            <v>115.56</v>
          </cell>
          <cell r="F8">
            <v>108</v>
          </cell>
          <cell r="G8">
            <v>115.56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115.56</v>
          </cell>
          <cell r="V8">
            <v>115.56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U11">
            <v>0</v>
          </cell>
          <cell r="V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D15">
            <v>0</v>
          </cell>
          <cell r="U15">
            <v>0</v>
          </cell>
          <cell r="V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U18">
            <v>0</v>
          </cell>
          <cell r="V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D24">
            <v>412</v>
          </cell>
          <cell r="E24">
            <v>370</v>
          </cell>
          <cell r="F24">
            <v>348</v>
          </cell>
          <cell r="G24">
            <v>312.7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308</v>
          </cell>
          <cell r="R24">
            <v>110</v>
          </cell>
          <cell r="S24">
            <v>276</v>
          </cell>
          <cell r="T24">
            <v>109.01</v>
          </cell>
          <cell r="U24">
            <v>480</v>
          </cell>
          <cell r="V24">
            <v>421.71</v>
          </cell>
        </row>
        <row r="25">
          <cell r="U25">
            <v>480</v>
          </cell>
          <cell r="V25">
            <v>421.71</v>
          </cell>
        </row>
        <row r="26">
          <cell r="U26">
            <v>0</v>
          </cell>
          <cell r="V26">
            <v>0</v>
          </cell>
        </row>
        <row r="27">
          <cell r="U27">
            <v>0</v>
          </cell>
          <cell r="V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D29">
            <v>148</v>
          </cell>
          <cell r="E29">
            <v>97</v>
          </cell>
          <cell r="F29">
            <v>147</v>
          </cell>
          <cell r="G29">
            <v>95.79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65</v>
          </cell>
          <cell r="R29">
            <v>25</v>
          </cell>
          <cell r="S29">
            <v>65</v>
          </cell>
          <cell r="T29">
            <v>25</v>
          </cell>
          <cell r="U29">
            <v>122</v>
          </cell>
          <cell r="V29">
            <v>120.79</v>
          </cell>
        </row>
        <row r="30">
          <cell r="U30">
            <v>122</v>
          </cell>
          <cell r="V30">
            <v>120.79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D37">
            <v>7</v>
          </cell>
          <cell r="E37">
            <v>7.14021</v>
          </cell>
          <cell r="F37">
            <v>7</v>
          </cell>
          <cell r="G37">
            <v>7.14021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584</v>
          </cell>
          <cell r="N37">
            <v>110.084</v>
          </cell>
          <cell r="O37">
            <v>584</v>
          </cell>
          <cell r="P37">
            <v>110.084</v>
          </cell>
          <cell r="Q37">
            <v>1711</v>
          </cell>
          <cell r="R37">
            <v>372.29</v>
          </cell>
          <cell r="S37">
            <v>1711</v>
          </cell>
          <cell r="T37">
            <v>372.29</v>
          </cell>
          <cell r="U37">
            <v>489.51421000000005</v>
          </cell>
          <cell r="V37">
            <v>489.51421000000005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U40">
            <v>0</v>
          </cell>
          <cell r="V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D45">
            <v>377</v>
          </cell>
          <cell r="E45">
            <v>366.91</v>
          </cell>
          <cell r="F45">
            <v>0</v>
          </cell>
          <cell r="G45">
            <v>363.89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1551</v>
          </cell>
          <cell r="R45">
            <v>77.55</v>
          </cell>
          <cell r="S45">
            <v>0</v>
          </cell>
          <cell r="T45">
            <v>43.8</v>
          </cell>
          <cell r="U45">
            <v>444.46000000000004</v>
          </cell>
          <cell r="V45">
            <v>407.69</v>
          </cell>
        </row>
        <row r="46">
          <cell r="U46">
            <v>0</v>
          </cell>
          <cell r="V46">
            <v>0</v>
          </cell>
        </row>
        <row r="47">
          <cell r="U47">
            <v>0</v>
          </cell>
          <cell r="V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U49">
            <v>0</v>
          </cell>
          <cell r="V49">
            <v>0</v>
          </cell>
        </row>
        <row r="50">
          <cell r="U50">
            <v>0</v>
          </cell>
          <cell r="V50">
            <v>0</v>
          </cell>
        </row>
        <row r="51">
          <cell r="U51">
            <v>0</v>
          </cell>
          <cell r="V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</v>
          </cell>
          <cell r="I52">
            <v>16</v>
          </cell>
          <cell r="J52">
            <v>0</v>
          </cell>
          <cell r="K52">
            <v>1.42</v>
          </cell>
          <cell r="L52">
            <v>1.42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192</v>
          </cell>
          <cell r="R52">
            <v>103.46</v>
          </cell>
          <cell r="S52">
            <v>0</v>
          </cell>
          <cell r="T52">
            <v>89.28</v>
          </cell>
          <cell r="U52">
            <v>119.46</v>
          </cell>
          <cell r="V52">
            <v>90.7</v>
          </cell>
        </row>
        <row r="53">
          <cell r="U53">
            <v>119.46</v>
          </cell>
          <cell r="V53">
            <v>90.7</v>
          </cell>
        </row>
        <row r="54">
          <cell r="U54">
            <v>0</v>
          </cell>
          <cell r="V54">
            <v>0</v>
          </cell>
        </row>
        <row r="55">
          <cell r="U55">
            <v>0</v>
          </cell>
          <cell r="V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U57">
            <v>0</v>
          </cell>
          <cell r="V57">
            <v>0</v>
          </cell>
        </row>
        <row r="58">
          <cell r="D58">
            <v>11</v>
          </cell>
          <cell r="E58">
            <v>19.265880000000003</v>
          </cell>
          <cell r="F58">
            <v>11</v>
          </cell>
          <cell r="G58">
            <v>19.265880000000003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95</v>
          </cell>
          <cell r="R58">
            <v>29.78728</v>
          </cell>
          <cell r="S58">
            <v>95</v>
          </cell>
          <cell r="T58">
            <v>29.78728</v>
          </cell>
          <cell r="U58">
            <v>49.053160000000005</v>
          </cell>
          <cell r="V58">
            <v>49.053160000000005</v>
          </cell>
        </row>
        <row r="59">
          <cell r="D59">
            <v>2789</v>
          </cell>
          <cell r="E59">
            <v>3004.05</v>
          </cell>
          <cell r="F59">
            <v>2751</v>
          </cell>
          <cell r="G59">
            <v>2962.72</v>
          </cell>
          <cell r="H59">
            <v>846</v>
          </cell>
          <cell r="I59">
            <v>2205.33</v>
          </cell>
          <cell r="J59">
            <v>778</v>
          </cell>
          <cell r="K59">
            <v>2178.04</v>
          </cell>
          <cell r="L59">
            <v>2178.04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5209.38</v>
          </cell>
          <cell r="V59">
            <v>5140.76</v>
          </cell>
        </row>
        <row r="60">
          <cell r="D60">
            <v>3852</v>
          </cell>
          <cell r="E60">
            <v>3979.92609</v>
          </cell>
          <cell r="F60">
            <v>3372</v>
          </cell>
          <cell r="G60">
            <v>3877.0660899999993</v>
          </cell>
          <cell r="H60">
            <v>849</v>
          </cell>
          <cell r="I60">
            <v>2221.33</v>
          </cell>
          <cell r="J60">
            <v>778</v>
          </cell>
          <cell r="K60">
            <v>2179.46</v>
          </cell>
          <cell r="L60">
            <v>2179.46</v>
          </cell>
          <cell r="M60">
            <v>584</v>
          </cell>
          <cell r="N60">
            <v>110.084</v>
          </cell>
          <cell r="O60">
            <v>584</v>
          </cell>
          <cell r="P60">
            <v>110.084</v>
          </cell>
          <cell r="Q60">
            <v>3922</v>
          </cell>
          <cell r="R60">
            <v>718.08728</v>
          </cell>
          <cell r="S60">
            <v>2147</v>
          </cell>
          <cell r="T60">
            <v>669.16728</v>
          </cell>
          <cell r="U60">
            <v>7029.427370000001</v>
          </cell>
          <cell r="V60">
            <v>6835.777370000001</v>
          </cell>
        </row>
      </sheetData>
      <sheetData sheetId="10">
        <row r="8">
          <cell r="D8">
            <v>108</v>
          </cell>
          <cell r="E8">
            <v>115.56</v>
          </cell>
          <cell r="F8">
            <v>108</v>
          </cell>
          <cell r="G8">
            <v>115.56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115.56</v>
          </cell>
          <cell r="V8">
            <v>115.56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U11">
            <v>0</v>
          </cell>
          <cell r="V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D15">
            <v>0</v>
          </cell>
          <cell r="U15">
            <v>0</v>
          </cell>
          <cell r="V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U18">
            <v>0</v>
          </cell>
          <cell r="V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D24">
            <v>327</v>
          </cell>
          <cell r="E24">
            <v>327.5</v>
          </cell>
          <cell r="F24">
            <v>359</v>
          </cell>
          <cell r="G24">
            <v>359.08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589</v>
          </cell>
          <cell r="R24">
            <v>230</v>
          </cell>
          <cell r="S24">
            <v>558</v>
          </cell>
          <cell r="T24">
            <v>230</v>
          </cell>
          <cell r="U24">
            <v>557.5</v>
          </cell>
          <cell r="V24">
            <v>589.0799999999999</v>
          </cell>
        </row>
        <row r="25">
          <cell r="U25">
            <v>557.5</v>
          </cell>
          <cell r="V25">
            <v>589.0799999999999</v>
          </cell>
        </row>
        <row r="26">
          <cell r="U26">
            <v>0</v>
          </cell>
          <cell r="V26">
            <v>0</v>
          </cell>
        </row>
        <row r="27">
          <cell r="U27">
            <v>0</v>
          </cell>
          <cell r="V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D29">
            <v>145</v>
          </cell>
          <cell r="E29">
            <v>93.9</v>
          </cell>
          <cell r="F29">
            <v>145</v>
          </cell>
          <cell r="G29">
            <v>93.9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76</v>
          </cell>
          <cell r="R29">
            <v>24.01</v>
          </cell>
          <cell r="S29">
            <v>76</v>
          </cell>
          <cell r="T29">
            <v>24.01</v>
          </cell>
          <cell r="U29">
            <v>117.91000000000001</v>
          </cell>
          <cell r="V29">
            <v>117.91000000000001</v>
          </cell>
        </row>
        <row r="30">
          <cell r="U30">
            <v>117.91000000000001</v>
          </cell>
          <cell r="V30">
            <v>117.91000000000001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D37">
            <v>254</v>
          </cell>
          <cell r="E37">
            <v>223.75295</v>
          </cell>
          <cell r="F37">
            <v>254</v>
          </cell>
          <cell r="G37">
            <v>223.75295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3329</v>
          </cell>
          <cell r="N37">
            <v>627.5165</v>
          </cell>
          <cell r="O37">
            <v>3329</v>
          </cell>
          <cell r="P37">
            <v>627.5165</v>
          </cell>
          <cell r="Q37">
            <v>1725</v>
          </cell>
          <cell r="R37">
            <v>390.28114999999997</v>
          </cell>
          <cell r="S37">
            <v>1725</v>
          </cell>
          <cell r="T37">
            <v>390.28114999999997</v>
          </cell>
          <cell r="U37">
            <v>1241.5506</v>
          </cell>
          <cell r="V37">
            <v>1241.5506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U40">
            <v>0</v>
          </cell>
          <cell r="V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D43">
            <v>104</v>
          </cell>
          <cell r="E43">
            <v>98.08</v>
          </cell>
          <cell r="F43">
            <v>104</v>
          </cell>
          <cell r="G43">
            <v>98.08</v>
          </cell>
          <cell r="H43">
            <v>55</v>
          </cell>
          <cell r="I43">
            <v>146.38</v>
          </cell>
          <cell r="J43">
            <v>0</v>
          </cell>
          <cell r="K43">
            <v>60.23</v>
          </cell>
          <cell r="L43">
            <v>60.23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340</v>
          </cell>
          <cell r="R43">
            <v>84.16</v>
          </cell>
          <cell r="S43">
            <v>0</v>
          </cell>
          <cell r="T43">
            <v>84.16</v>
          </cell>
          <cell r="U43">
            <v>328.62</v>
          </cell>
          <cell r="V43">
            <v>242.46999999999997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D45">
            <v>431</v>
          </cell>
          <cell r="E45">
            <v>416.09</v>
          </cell>
          <cell r="F45">
            <v>431</v>
          </cell>
          <cell r="G45">
            <v>416.09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1325</v>
          </cell>
          <cell r="R45">
            <v>66.25</v>
          </cell>
          <cell r="S45">
            <v>1709</v>
          </cell>
          <cell r="T45">
            <v>66.25</v>
          </cell>
          <cell r="U45">
            <v>482.34</v>
          </cell>
          <cell r="V45">
            <v>482.34</v>
          </cell>
        </row>
        <row r="46">
          <cell r="U46">
            <v>0</v>
          </cell>
          <cell r="V46">
            <v>0</v>
          </cell>
        </row>
        <row r="47">
          <cell r="U47">
            <v>0</v>
          </cell>
          <cell r="V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U49">
            <v>0</v>
          </cell>
          <cell r="V49">
            <v>0</v>
          </cell>
        </row>
        <row r="50">
          <cell r="U50">
            <v>0</v>
          </cell>
          <cell r="V50">
            <v>0</v>
          </cell>
        </row>
        <row r="51">
          <cell r="U51">
            <v>0</v>
          </cell>
          <cell r="V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U53">
            <v>0</v>
          </cell>
          <cell r="V53">
            <v>0</v>
          </cell>
        </row>
        <row r="54">
          <cell r="U54">
            <v>0</v>
          </cell>
          <cell r="V54">
            <v>0</v>
          </cell>
        </row>
        <row r="55">
          <cell r="U55">
            <v>0</v>
          </cell>
          <cell r="V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U57">
            <v>0</v>
          </cell>
          <cell r="V57">
            <v>0</v>
          </cell>
        </row>
        <row r="58">
          <cell r="D58">
            <v>279</v>
          </cell>
          <cell r="E58">
            <v>1508.9899999999998</v>
          </cell>
          <cell r="F58">
            <v>127</v>
          </cell>
          <cell r="G58">
            <v>199.32999999999998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219</v>
          </cell>
          <cell r="R58">
            <v>83.28</v>
          </cell>
          <cell r="S58">
            <v>219</v>
          </cell>
          <cell r="T58">
            <v>83.28</v>
          </cell>
          <cell r="U58">
            <v>1592.2699999999998</v>
          </cell>
          <cell r="V58">
            <v>282.61</v>
          </cell>
        </row>
        <row r="59">
          <cell r="D59">
            <v>2973</v>
          </cell>
          <cell r="E59">
            <v>3222.41</v>
          </cell>
          <cell r="F59">
            <v>2667</v>
          </cell>
          <cell r="G59">
            <v>2881.3599999999997</v>
          </cell>
          <cell r="H59">
            <v>1233</v>
          </cell>
          <cell r="I59">
            <v>3304.3599999999997</v>
          </cell>
          <cell r="J59">
            <v>0</v>
          </cell>
          <cell r="K59">
            <v>2321.64</v>
          </cell>
          <cell r="L59">
            <v>2321.64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6526.7699999999995</v>
          </cell>
          <cell r="V59">
            <v>5203</v>
          </cell>
        </row>
        <row r="60">
          <cell r="D60">
            <v>4621</v>
          </cell>
          <cell r="E60">
            <v>6006.28295</v>
          </cell>
          <cell r="F60">
            <v>4195</v>
          </cell>
          <cell r="G60">
            <v>4387.152950000001</v>
          </cell>
          <cell r="H60">
            <v>1288</v>
          </cell>
          <cell r="I60">
            <v>3450.74</v>
          </cell>
          <cell r="J60">
            <v>0</v>
          </cell>
          <cell r="K60">
            <v>2381.87</v>
          </cell>
          <cell r="L60">
            <v>2381.87</v>
          </cell>
          <cell r="M60">
            <v>3329</v>
          </cell>
          <cell r="N60">
            <v>627.5165</v>
          </cell>
          <cell r="O60">
            <v>3329</v>
          </cell>
          <cell r="P60">
            <v>627.5165</v>
          </cell>
          <cell r="Q60">
            <v>4274</v>
          </cell>
          <cell r="R60">
            <v>877.98115</v>
          </cell>
          <cell r="S60">
            <v>4287</v>
          </cell>
          <cell r="T60">
            <v>877.98115</v>
          </cell>
          <cell r="U60">
            <v>10962.5206</v>
          </cell>
          <cell r="V60">
            <v>8274.5206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5 jud"/>
      <sheetName val="5.5 spit"/>
      <sheetName val="5.5 a"/>
      <sheetName val="sp. DRG"/>
      <sheetName val="sp. recuperare si  cronici"/>
      <sheetName val="sp. acuti altele decat DRG"/>
      <sheetName val="centralizat"/>
      <sheetName val="spit DRG"/>
      <sheetName val="spit nonDRG"/>
      <sheetName val="spit recuperare si  cronici"/>
      <sheetName val="Spit2"/>
    </sheetNames>
    <sheetDataSet>
      <sheetData sheetId="5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spit DRG 2014"/>
      <sheetName val="spit nonDRG 2014"/>
      <sheetName val="spit recuperare si cronici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96"/>
  <sheetViews>
    <sheetView tabSelected="1" zoomScale="75" zoomScaleNormal="75" zoomScalePageLayoutView="0" workbookViewId="0" topLeftCell="A1">
      <pane xSplit="3" ySplit="7" topLeftCell="H44" activePane="bottomRight" state="frozen"/>
      <selection pane="topLeft" activeCell="K101" sqref="K101"/>
      <selection pane="topRight" activeCell="K101" sqref="K101"/>
      <selection pane="bottomLeft" activeCell="K101" sqref="K101"/>
      <selection pane="bottomRight" activeCell="I50" sqref="I50"/>
    </sheetView>
  </sheetViews>
  <sheetFormatPr defaultColWidth="9.140625" defaultRowHeight="12.75"/>
  <cols>
    <col min="1" max="1" width="4.00390625" style="2" customWidth="1"/>
    <col min="2" max="2" width="8.421875" style="2" customWidth="1"/>
    <col min="3" max="3" width="21.28125" style="3" customWidth="1"/>
    <col min="4" max="5" width="12.00390625" style="3" customWidth="1"/>
    <col min="6" max="6" width="9.7109375" style="3" customWidth="1"/>
    <col min="7" max="7" width="12.57421875" style="3" customWidth="1"/>
    <col min="8" max="8" width="10.28125" style="3" customWidth="1"/>
    <col min="9" max="9" width="13.140625" style="3" customWidth="1"/>
    <col min="10" max="10" width="9.7109375" style="3" customWidth="1"/>
    <col min="11" max="11" width="10.140625" style="3" customWidth="1"/>
    <col min="12" max="12" width="12.140625" style="3" customWidth="1"/>
    <col min="13" max="13" width="9.8515625" style="3" customWidth="1"/>
    <col min="14" max="14" width="9.140625" style="3" customWidth="1"/>
    <col min="15" max="15" width="9.00390625" style="3" customWidth="1"/>
    <col min="16" max="16" width="12.421875" style="5" customWidth="1"/>
    <col min="17" max="17" width="10.57421875" style="5" customWidth="1"/>
    <col min="18" max="18" width="11.8515625" style="5" customWidth="1"/>
    <col min="19" max="19" width="10.00390625" style="5" customWidth="1"/>
    <col min="20" max="20" width="11.421875" style="5" customWidth="1"/>
    <col min="21" max="21" width="10.8515625" style="5" customWidth="1"/>
    <col min="22" max="22" width="11.7109375" style="5" customWidth="1"/>
    <col min="23" max="23" width="12.421875" style="5" customWidth="1"/>
    <col min="24" max="24" width="14.00390625" style="5" customWidth="1"/>
    <col min="25" max="25" width="13.28125" style="5" customWidth="1"/>
    <col min="26" max="26" width="20.421875" style="3" customWidth="1"/>
    <col min="27" max="16384" width="9.140625" style="5" customWidth="1"/>
  </cols>
  <sheetData>
    <row r="1" spans="1:15" ht="12.75">
      <c r="A1" s="1" t="s">
        <v>0</v>
      </c>
      <c r="O1" s="4"/>
    </row>
    <row r="2" ht="15.75" customHeight="1"/>
    <row r="3" spans="1:25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ht="13.5" thickBot="1">
      <c r="O4" s="7"/>
    </row>
    <row r="5" spans="1:25" ht="100.5" customHeight="1" thickBot="1">
      <c r="A5" s="8" t="s">
        <v>2</v>
      </c>
      <c r="B5" s="9" t="s">
        <v>3</v>
      </c>
      <c r="C5" s="10" t="s">
        <v>4</v>
      </c>
      <c r="D5" s="11" t="s">
        <v>5</v>
      </c>
      <c r="E5" s="12"/>
      <c r="F5" s="12"/>
      <c r="G5" s="13"/>
      <c r="H5" s="11" t="s">
        <v>6</v>
      </c>
      <c r="I5" s="12"/>
      <c r="J5" s="12"/>
      <c r="K5" s="12"/>
      <c r="L5" s="12"/>
      <c r="M5" s="12"/>
      <c r="N5" s="12"/>
      <c r="O5" s="12"/>
      <c r="P5" s="13"/>
      <c r="Q5" s="11" t="s">
        <v>7</v>
      </c>
      <c r="R5" s="12"/>
      <c r="S5" s="12"/>
      <c r="T5" s="13"/>
      <c r="U5" s="14" t="s">
        <v>8</v>
      </c>
      <c r="V5" s="14" t="s">
        <v>9</v>
      </c>
      <c r="W5" s="15" t="s">
        <v>10</v>
      </c>
      <c r="X5" s="16" t="s">
        <v>11</v>
      </c>
      <c r="Y5" s="17" t="s">
        <v>12</v>
      </c>
    </row>
    <row r="6" spans="1:25" ht="116.25" customHeight="1" thickBot="1">
      <c r="A6" s="18"/>
      <c r="B6" s="19"/>
      <c r="C6" s="20"/>
      <c r="D6" s="21" t="s">
        <v>13</v>
      </c>
      <c r="E6" s="22" t="s">
        <v>14</v>
      </c>
      <c r="F6" s="21" t="s">
        <v>15</v>
      </c>
      <c r="G6" s="22" t="s">
        <v>16</v>
      </c>
      <c r="H6" s="23" t="s">
        <v>17</v>
      </c>
      <c r="I6" s="22" t="s">
        <v>18</v>
      </c>
      <c r="J6" s="23" t="s">
        <v>19</v>
      </c>
      <c r="K6" s="24" t="s">
        <v>20</v>
      </c>
      <c r="L6" s="22" t="s">
        <v>21</v>
      </c>
      <c r="M6" s="25" t="s">
        <v>22</v>
      </c>
      <c r="N6" s="22" t="s">
        <v>23</v>
      </c>
      <c r="O6" s="25" t="s">
        <v>24</v>
      </c>
      <c r="P6" s="22" t="s">
        <v>25</v>
      </c>
      <c r="Q6" s="23" t="s">
        <v>26</v>
      </c>
      <c r="R6" s="22" t="s">
        <v>27</v>
      </c>
      <c r="S6" s="25" t="s">
        <v>28</v>
      </c>
      <c r="T6" s="22" t="s">
        <v>29</v>
      </c>
      <c r="U6" s="26"/>
      <c r="V6" s="27"/>
      <c r="W6" s="28"/>
      <c r="X6" s="29"/>
      <c r="Y6" s="30"/>
    </row>
    <row r="7" spans="1:25" ht="30.75" customHeight="1" thickBo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/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19</v>
      </c>
      <c r="U7" s="31">
        <v>20</v>
      </c>
      <c r="V7" s="31">
        <v>21</v>
      </c>
      <c r="W7" s="32">
        <v>22</v>
      </c>
      <c r="X7" s="31" t="s">
        <v>30</v>
      </c>
      <c r="Y7" s="31" t="s">
        <v>31</v>
      </c>
    </row>
    <row r="8" spans="1:27" ht="24" customHeight="1" thickBot="1">
      <c r="A8" s="33">
        <v>1</v>
      </c>
      <c r="B8" s="34" t="s">
        <v>32</v>
      </c>
      <c r="C8" s="35" t="s">
        <v>33</v>
      </c>
      <c r="D8" s="36">
        <f>'[1]spit nonDRG I'!D8+'[1]spit nonDRG AM'!D8+'[1]spit nonDRG IUN'!D8+'[1]spit nonDRG III'!D8+'[1]spit nonDRG IV'!D8</f>
        <v>216</v>
      </c>
      <c r="E8" s="36">
        <f>'[1]spit nonDRG I'!E8+'[1]spit nonDRG AM'!E8+'[1]spit nonDRG IUN'!E8+'[1]spit nonDRG III'!E8+'[1]spit nonDRG IV'!E8</f>
        <v>231.12</v>
      </c>
      <c r="F8" s="36">
        <f>'[1]spit nonDRG I'!F8+'[1]spit nonDRG AM'!F8+'[1]spit nonDRG IUN'!F8+'[1]spit nonDRG III'!F8+'[1]spit nonDRG IV'!F8</f>
        <v>216</v>
      </c>
      <c r="G8" s="36">
        <f>'[1]spit nonDRG I'!G8+'[1]spit nonDRG AM'!G8+'[1]spit nonDRG IUN'!G8+'[1]spit nonDRG III'!G8+'[1]spit nonDRG IV'!G8</f>
        <v>231.12</v>
      </c>
      <c r="H8" s="36">
        <f>'[1]spit nonDRG I'!H8+'[1]spit nonDRG AM'!H8+'[1]spit nonDRG IUN'!H8+'[1]spit nonDRG III'!H8+'[1]spit nonDRG IV'!H8</f>
        <v>0</v>
      </c>
      <c r="I8" s="36">
        <f>'[1]spit nonDRG I'!I8+'[1]spit nonDRG AM'!I8+'[1]spit nonDRG IUN'!I8+'[1]spit nonDRG III'!I8+'[1]spit nonDRG IV'!I8</f>
        <v>0</v>
      </c>
      <c r="J8" s="36">
        <f>'[1]spit nonDRG I'!J8+'[1]spit nonDRG AM'!J8+'[1]spit nonDRG IUN'!J8+'[1]spit nonDRG III'!J8+'[1]spit nonDRG IV'!J8</f>
        <v>0</v>
      </c>
      <c r="K8" s="36">
        <f>'[1]spit nonDRG I'!K8+'[1]spit nonDRG AM'!K8+'[1]spit nonDRG IUN'!K8+'[1]spit nonDRG III'!K8+'[1]spit nonDRG IV'!K8</f>
        <v>0</v>
      </c>
      <c r="L8" s="36">
        <f>'[1]spit nonDRG I'!L8+'[1]spit nonDRG AM'!L8+'[1]spit nonDRG IUN'!L8+'[1]spit nonDRG III'!L8+'[1]spit nonDRG IV'!L8</f>
        <v>0</v>
      </c>
      <c r="M8" s="36">
        <f>'[1]spit nonDRG I'!M8+'[1]spit nonDRG AM'!M8+'[1]spit nonDRG IUN'!M8+'[1]spit nonDRG III'!M8+'[1]spit nonDRG IV'!M8</f>
        <v>0</v>
      </c>
      <c r="N8" s="36">
        <f>'[1]spit nonDRG I'!N8+'[1]spit nonDRG AM'!N8+'[1]spit nonDRG IUN'!N8+'[1]spit nonDRG III'!N8+'[1]spit nonDRG IV'!N8</f>
        <v>0</v>
      </c>
      <c r="O8" s="36">
        <f>'[1]spit nonDRG I'!O8+'[1]spit nonDRG AM'!O8+'[1]spit nonDRG IUN'!O8+'[1]spit nonDRG III'!O8+'[1]spit nonDRG IV'!O8</f>
        <v>0</v>
      </c>
      <c r="P8" s="36">
        <f>'[1]spit nonDRG I'!P8+'[1]spit nonDRG AM'!P8+'[1]spit nonDRG IUN'!P8+'[1]spit nonDRG III'!P8+'[1]spit nonDRG IV'!P8</f>
        <v>0</v>
      </c>
      <c r="Q8" s="36">
        <f>'[1]spit nonDRG I'!Q8+'[1]spit nonDRG AM'!Q8+'[1]spit nonDRG IUN'!Q8+'[1]spit nonDRG III'!Q8+'[1]spit nonDRG IV'!Q8</f>
        <v>0</v>
      </c>
      <c r="R8" s="36">
        <f>'[1]spit nonDRG I'!R8+'[1]spit nonDRG AM'!R8+'[1]spit nonDRG IUN'!R8+'[1]spit nonDRG III'!R8+'[1]spit nonDRG IV'!R8</f>
        <v>0</v>
      </c>
      <c r="S8" s="36">
        <f>'[1]spit nonDRG I'!S8+'[1]spit nonDRG AM'!S8+'[1]spit nonDRG IUN'!S8+'[1]spit nonDRG III'!S8+'[1]spit nonDRG IV'!S8</f>
        <v>0</v>
      </c>
      <c r="T8" s="36">
        <f>'[1]spit nonDRG I'!T8+'[1]spit nonDRG AM'!T8+'[1]spit nonDRG IUN'!T8+'[1]spit nonDRG III'!T8+'[1]spit nonDRG IV'!T8</f>
        <v>0</v>
      </c>
      <c r="U8" s="36">
        <f>'[1]spit nonDRG I'!U8+'[1]spit nonDRG AM'!U8</f>
        <v>0</v>
      </c>
      <c r="V8" s="36">
        <f>'[1]spit nonDRG I'!V8+'[1]spit nonDRG AM'!V8</f>
        <v>0</v>
      </c>
      <c r="W8" s="36">
        <f>'[1]spit nonDRG I'!W8+'[1]spit nonDRG AM'!W8</f>
        <v>0</v>
      </c>
      <c r="X8" s="37">
        <f>E8+I8+N8+R8+U8+W8</f>
        <v>231.12</v>
      </c>
      <c r="Y8" s="38">
        <f>V8+T8+P8+L8+G8+W8</f>
        <v>231.12</v>
      </c>
      <c r="Z8" s="39">
        <f>'[1]spit nonDRG I'!X8+'[1]spit nonDRG AM'!X8+'[1]spit nonDRG IUN'!U8+'[1]spit nonDRG III'!U8+'[1]spit nonDRG IV'!U8</f>
        <v>231.12</v>
      </c>
      <c r="AA8" s="39">
        <f>'[1]spit nonDRG I'!Y8+'[1]spit nonDRG AM'!Y8+'[1]spit nonDRG IUN'!V8+'[1]spit nonDRG III'!V8+'[1]spit nonDRG IV'!V8</f>
        <v>231.12</v>
      </c>
    </row>
    <row r="9" spans="1:27" ht="24" customHeight="1" thickBot="1">
      <c r="A9" s="40">
        <v>2</v>
      </c>
      <c r="B9" s="40" t="s">
        <v>34</v>
      </c>
      <c r="C9" s="35" t="s">
        <v>33</v>
      </c>
      <c r="D9" s="36">
        <f>'[1]spit nonDRG I'!D9+'[1]spit nonDRG AM'!D9+'[1]spit nonDRG IUN'!D9+'[1]spit nonDRG III'!D9+'[1]spit nonDRG IV'!D9</f>
        <v>0</v>
      </c>
      <c r="E9" s="36">
        <f>'[1]spit nonDRG I'!E9+'[1]spit nonDRG AM'!E9+'[1]spit nonDRG IUN'!E9+'[1]spit nonDRG III'!E9+'[1]spit nonDRG IV'!E9</f>
        <v>0</v>
      </c>
      <c r="F9" s="36">
        <f>'[1]spit nonDRG I'!F9+'[1]spit nonDRG AM'!F9+'[1]spit nonDRG IUN'!F9+'[1]spit nonDRG III'!F9+'[1]spit nonDRG IV'!F9</f>
        <v>0</v>
      </c>
      <c r="G9" s="36">
        <f>'[1]spit nonDRG I'!G9+'[1]spit nonDRG AM'!G9+'[1]spit nonDRG IUN'!G9+'[1]spit nonDRG III'!G9+'[1]spit nonDRG IV'!G9</f>
        <v>0</v>
      </c>
      <c r="H9" s="36">
        <f>'[1]spit nonDRG I'!H9+'[1]spit nonDRG AM'!H9+'[1]spit nonDRG IUN'!H9+'[1]spit nonDRG III'!H9+'[1]spit nonDRG IV'!H9</f>
        <v>0</v>
      </c>
      <c r="I9" s="36">
        <f>'[1]spit nonDRG I'!I9+'[1]spit nonDRG AM'!I9+'[1]spit nonDRG IUN'!I9+'[1]spit nonDRG III'!I9+'[1]spit nonDRG IV'!I9</f>
        <v>0</v>
      </c>
      <c r="J9" s="36">
        <f>'[1]spit nonDRG I'!J9+'[1]spit nonDRG AM'!J9+'[1]spit nonDRG IUN'!J9+'[1]spit nonDRG III'!J9+'[1]spit nonDRG IV'!J9</f>
        <v>0</v>
      </c>
      <c r="K9" s="36">
        <f>'[1]spit nonDRG I'!K9+'[1]spit nonDRG AM'!K9+'[1]spit nonDRG IUN'!K9+'[1]spit nonDRG III'!K9+'[1]spit nonDRG IV'!K9</f>
        <v>0</v>
      </c>
      <c r="L9" s="36">
        <f>'[1]spit nonDRG I'!L9+'[1]spit nonDRG AM'!L9+'[1]spit nonDRG IUN'!L9+'[1]spit nonDRG III'!L9+'[1]spit nonDRG IV'!L9</f>
        <v>0</v>
      </c>
      <c r="M9" s="36">
        <f>'[1]spit nonDRG I'!M9+'[1]spit nonDRG AM'!M9+'[1]spit nonDRG IUN'!M9+'[1]spit nonDRG III'!M9+'[1]spit nonDRG IV'!M9</f>
        <v>0</v>
      </c>
      <c r="N9" s="36">
        <f>'[1]spit nonDRG I'!N9+'[1]spit nonDRG AM'!N9+'[1]spit nonDRG IUN'!N9+'[1]spit nonDRG III'!N9+'[1]spit nonDRG IV'!N9</f>
        <v>0</v>
      </c>
      <c r="O9" s="36">
        <f>'[1]spit nonDRG I'!O9+'[1]spit nonDRG AM'!O9+'[1]spit nonDRG IUN'!O9+'[1]spit nonDRG III'!O9+'[1]spit nonDRG IV'!O9</f>
        <v>0</v>
      </c>
      <c r="P9" s="36">
        <f>'[1]spit nonDRG I'!P9+'[1]spit nonDRG AM'!P9+'[1]spit nonDRG IUN'!P9+'[1]spit nonDRG III'!P9+'[1]spit nonDRG IV'!P9</f>
        <v>0</v>
      </c>
      <c r="Q9" s="36">
        <f>'[1]spit nonDRG I'!Q9+'[1]spit nonDRG AM'!Q9+'[1]spit nonDRG IUN'!Q9+'[1]spit nonDRG III'!Q9+'[1]spit nonDRG IV'!Q9</f>
        <v>0</v>
      </c>
      <c r="R9" s="36">
        <f>'[1]spit nonDRG I'!R9+'[1]spit nonDRG AM'!R9+'[1]spit nonDRG IUN'!R9+'[1]spit nonDRG III'!R9+'[1]spit nonDRG IV'!R9</f>
        <v>0</v>
      </c>
      <c r="S9" s="36">
        <f>'[1]spit nonDRG I'!S9+'[1]spit nonDRG AM'!S9+'[1]spit nonDRG IUN'!S9+'[1]spit nonDRG III'!S9+'[1]spit nonDRG IV'!S9</f>
        <v>0</v>
      </c>
      <c r="T9" s="36">
        <f>'[1]spit nonDRG I'!T9+'[1]spit nonDRG AM'!T9+'[1]spit nonDRG IUN'!T9+'[1]spit nonDRG III'!T9+'[1]spit nonDRG IV'!T9</f>
        <v>0</v>
      </c>
      <c r="U9" s="36">
        <f>'[1]spit nonDRG I'!U9+'[1]spit nonDRG AM'!U9</f>
        <v>0</v>
      </c>
      <c r="V9" s="36">
        <f>'[1]spit nonDRG I'!V9+'[1]spit nonDRG AM'!V9</f>
        <v>0</v>
      </c>
      <c r="W9" s="36">
        <f>'[1]spit nonDRG I'!W9+'[1]spit nonDRG AM'!W9</f>
        <v>0</v>
      </c>
      <c r="X9" s="41">
        <f>E9+I9+N9+R9+U9+W9</f>
        <v>0</v>
      </c>
      <c r="Y9" s="42">
        <f>V9+T9+P9+L9+G9+W9</f>
        <v>0</v>
      </c>
      <c r="Z9" s="39">
        <f>'[1]spit nonDRG I'!X9+'[1]spit nonDRG AM'!X9+'[1]spit nonDRG IUN'!U9+'[1]spit nonDRG III'!U9+'[1]spit nonDRG IV'!U9</f>
        <v>0</v>
      </c>
      <c r="AA9" s="39">
        <f>'[1]spit nonDRG I'!Y9+'[1]spit nonDRG AM'!Y9+'[1]spit nonDRG IUN'!V9+'[1]spit nonDRG III'!V9+'[1]spit nonDRG IV'!V9</f>
        <v>0</v>
      </c>
    </row>
    <row r="10" spans="1:27" s="47" customFormat="1" ht="24" customHeight="1" thickBot="1">
      <c r="A10" s="43">
        <v>3</v>
      </c>
      <c r="B10" s="43" t="s">
        <v>35</v>
      </c>
      <c r="C10" s="44" t="s">
        <v>36</v>
      </c>
      <c r="D10" s="36">
        <f>'[1]spit nonDRG I'!D10+'[1]spit nonDRG AM'!D10+'[1]spit nonDRG IUN'!D10+'[1]spit nonDRG III'!D10+'[1]spit nonDRG IV'!D10</f>
        <v>0</v>
      </c>
      <c r="E10" s="36">
        <f>'[1]spit nonDRG I'!E10+'[1]spit nonDRG AM'!E10+'[1]spit nonDRG IUN'!E10+'[1]spit nonDRG III'!E10+'[1]spit nonDRG IV'!E10</f>
        <v>0</v>
      </c>
      <c r="F10" s="36">
        <f>'[1]spit nonDRG I'!F10+'[1]spit nonDRG AM'!F10+'[1]spit nonDRG IUN'!F10+'[1]spit nonDRG III'!F10+'[1]spit nonDRG IV'!F10</f>
        <v>0</v>
      </c>
      <c r="G10" s="36">
        <f>'[1]spit nonDRG I'!G10+'[1]spit nonDRG AM'!G10+'[1]spit nonDRG IUN'!G10+'[1]spit nonDRG III'!G10+'[1]spit nonDRG IV'!G10</f>
        <v>0</v>
      </c>
      <c r="H10" s="36">
        <f>'[1]spit nonDRG I'!H10+'[1]spit nonDRG AM'!H10+'[1]spit nonDRG IUN'!H10+'[1]spit nonDRG III'!H10+'[1]spit nonDRG IV'!H10</f>
        <v>0</v>
      </c>
      <c r="I10" s="36">
        <f>'[1]spit nonDRG I'!I10+'[1]spit nonDRG AM'!I10+'[1]spit nonDRG IUN'!I10+'[1]spit nonDRG III'!I10+'[1]spit nonDRG IV'!I10</f>
        <v>0</v>
      </c>
      <c r="J10" s="36">
        <f>'[1]spit nonDRG I'!J10+'[1]spit nonDRG AM'!J10+'[1]spit nonDRG IUN'!J10+'[1]spit nonDRG III'!J10+'[1]spit nonDRG IV'!J10</f>
        <v>0</v>
      </c>
      <c r="K10" s="36">
        <f>'[1]spit nonDRG I'!K10+'[1]spit nonDRG AM'!K10+'[1]spit nonDRG IUN'!K10+'[1]spit nonDRG III'!K10+'[1]spit nonDRG IV'!K10</f>
        <v>0</v>
      </c>
      <c r="L10" s="36">
        <f>'[1]spit nonDRG I'!L10+'[1]spit nonDRG AM'!L10+'[1]spit nonDRG IUN'!L10+'[1]spit nonDRG III'!L10+'[1]spit nonDRG IV'!L10</f>
        <v>0</v>
      </c>
      <c r="M10" s="36">
        <f>'[1]spit nonDRG I'!M10+'[1]spit nonDRG AM'!M10+'[1]spit nonDRG IUN'!M10+'[1]spit nonDRG III'!M10+'[1]spit nonDRG IV'!M10</f>
        <v>0</v>
      </c>
      <c r="N10" s="36">
        <f>'[1]spit nonDRG I'!N10+'[1]spit nonDRG AM'!N10+'[1]spit nonDRG IUN'!N10+'[1]spit nonDRG III'!N10+'[1]spit nonDRG IV'!N10</f>
        <v>0</v>
      </c>
      <c r="O10" s="36">
        <f>'[1]spit nonDRG I'!O10+'[1]spit nonDRG AM'!O10+'[1]spit nonDRG IUN'!O10+'[1]spit nonDRG III'!O10+'[1]spit nonDRG IV'!O10</f>
        <v>0</v>
      </c>
      <c r="P10" s="36">
        <f>'[1]spit nonDRG I'!P10+'[1]spit nonDRG AM'!P10+'[1]spit nonDRG IUN'!P10+'[1]spit nonDRG III'!P10+'[1]spit nonDRG IV'!P10</f>
        <v>0</v>
      </c>
      <c r="Q10" s="36">
        <f>'[1]spit nonDRG I'!Q10+'[1]spit nonDRG AM'!Q10+'[1]spit nonDRG IUN'!Q10+'[1]spit nonDRG III'!Q10+'[1]spit nonDRG IV'!Q10</f>
        <v>0</v>
      </c>
      <c r="R10" s="36">
        <f>'[1]spit nonDRG I'!R10+'[1]spit nonDRG AM'!R10+'[1]spit nonDRG IUN'!R10+'[1]spit nonDRG III'!R10+'[1]spit nonDRG IV'!R10</f>
        <v>0</v>
      </c>
      <c r="S10" s="36">
        <f>'[1]spit nonDRG I'!S10+'[1]spit nonDRG AM'!S10+'[1]spit nonDRG IUN'!S10+'[1]spit nonDRG III'!S10+'[1]spit nonDRG IV'!S10</f>
        <v>0</v>
      </c>
      <c r="T10" s="36">
        <f>'[1]spit nonDRG I'!T10+'[1]spit nonDRG AM'!T10+'[1]spit nonDRG IUN'!T10+'[1]spit nonDRG III'!T10+'[1]spit nonDRG IV'!T10</f>
        <v>0</v>
      </c>
      <c r="U10" s="36">
        <f>'[1]spit nonDRG I'!U10+'[1]spit nonDRG AM'!U10</f>
        <v>0</v>
      </c>
      <c r="V10" s="36">
        <f>'[1]spit nonDRG I'!V10+'[1]spit nonDRG AM'!V10</f>
        <v>0</v>
      </c>
      <c r="W10" s="36">
        <f>'[1]spit nonDRG I'!W10+'[1]spit nonDRG AM'!W10</f>
        <v>0</v>
      </c>
      <c r="X10" s="45">
        <f>E10+I10+N10+R10+U10+W10</f>
        <v>0</v>
      </c>
      <c r="Y10" s="46">
        <f>V10+T10+P10+L10+G10+W10</f>
        <v>0</v>
      </c>
      <c r="Z10" s="39">
        <f>'[1]spit nonDRG I'!X10+'[1]spit nonDRG AM'!X10+'[1]spit nonDRG IUN'!U10+'[1]spit nonDRG III'!U10+'[1]spit nonDRG IV'!U10</f>
        <v>0</v>
      </c>
      <c r="AA10" s="39">
        <f>'[1]spit nonDRG I'!Y10+'[1]spit nonDRG AM'!Y10+'[1]spit nonDRG IUN'!V10+'[1]spit nonDRG III'!V10+'[1]spit nonDRG IV'!V10</f>
        <v>0</v>
      </c>
    </row>
    <row r="11" spans="1:27" ht="24" customHeight="1" thickBot="1">
      <c r="A11" s="43"/>
      <c r="B11" s="43"/>
      <c r="C11" s="48" t="s">
        <v>37</v>
      </c>
      <c r="D11" s="49">
        <f aca="true" t="shared" si="0" ref="D11:Y11">D10</f>
        <v>0</v>
      </c>
      <c r="E11" s="50">
        <f t="shared" si="0"/>
        <v>0</v>
      </c>
      <c r="F11" s="49">
        <f t="shared" si="0"/>
        <v>0</v>
      </c>
      <c r="G11" s="50">
        <f t="shared" si="0"/>
        <v>0</v>
      </c>
      <c r="H11" s="49">
        <f t="shared" si="0"/>
        <v>0</v>
      </c>
      <c r="I11" s="50">
        <f t="shared" si="0"/>
        <v>0</v>
      </c>
      <c r="J11" s="49">
        <f t="shared" si="0"/>
        <v>0</v>
      </c>
      <c r="K11" s="49">
        <f t="shared" si="0"/>
        <v>0</v>
      </c>
      <c r="L11" s="49">
        <f t="shared" si="0"/>
        <v>0</v>
      </c>
      <c r="M11" s="49">
        <f t="shared" si="0"/>
        <v>0</v>
      </c>
      <c r="N11" s="49">
        <f t="shared" si="0"/>
        <v>0</v>
      </c>
      <c r="O11" s="49">
        <f t="shared" si="0"/>
        <v>0</v>
      </c>
      <c r="P11" s="49">
        <f t="shared" si="0"/>
        <v>0</v>
      </c>
      <c r="Q11" s="49">
        <f t="shared" si="0"/>
        <v>0</v>
      </c>
      <c r="R11" s="49">
        <f t="shared" si="0"/>
        <v>0</v>
      </c>
      <c r="S11" s="49">
        <f t="shared" si="0"/>
        <v>0</v>
      </c>
      <c r="T11" s="49">
        <f t="shared" si="0"/>
        <v>0</v>
      </c>
      <c r="U11" s="50">
        <f t="shared" si="0"/>
        <v>0</v>
      </c>
      <c r="V11" s="50">
        <f t="shared" si="0"/>
        <v>0</v>
      </c>
      <c r="W11" s="50">
        <f t="shared" si="0"/>
        <v>0</v>
      </c>
      <c r="X11" s="50">
        <f t="shared" si="0"/>
        <v>0</v>
      </c>
      <c r="Y11" s="50">
        <f t="shared" si="0"/>
        <v>0</v>
      </c>
      <c r="Z11" s="39">
        <f>'[1]spit nonDRG I'!X11+'[1]spit nonDRG AM'!X11+'[1]spit nonDRG IUN'!U11+'[1]spit nonDRG III'!U11+'[1]spit nonDRG IV'!U11</f>
        <v>0</v>
      </c>
      <c r="AA11" s="39">
        <f>'[1]spit nonDRG I'!Y11+'[1]spit nonDRG AM'!Y11+'[1]spit nonDRG IUN'!V11+'[1]spit nonDRG III'!V11+'[1]spit nonDRG IV'!V11</f>
        <v>0</v>
      </c>
    </row>
    <row r="12" spans="1:27" s="47" customFormat="1" ht="24" customHeight="1" thickBot="1">
      <c r="A12" s="51">
        <v>4</v>
      </c>
      <c r="B12" s="52" t="s">
        <v>38</v>
      </c>
      <c r="C12" s="53" t="s">
        <v>36</v>
      </c>
      <c r="D12" s="36">
        <f>'[1]spit nonDRG I'!D12+'[1]spit nonDRG AM'!D12+'[1]spit nonDRG IUN'!D12+'[1]spit nonDRG III'!D12+'[1]spit nonDRG IV'!D12</f>
        <v>0</v>
      </c>
      <c r="E12" s="36">
        <f>'[1]spit nonDRG I'!E12+'[1]spit nonDRG AM'!E12+'[1]spit nonDRG IUN'!E12+'[1]spit nonDRG III'!E12+'[1]spit nonDRG IV'!E12</f>
        <v>0</v>
      </c>
      <c r="F12" s="36">
        <f>'[1]spit nonDRG I'!F12+'[1]spit nonDRG AM'!F12+'[1]spit nonDRG IUN'!F12+'[1]spit nonDRG III'!F12+'[1]spit nonDRG IV'!F12</f>
        <v>0</v>
      </c>
      <c r="G12" s="36">
        <f>'[1]spit nonDRG I'!G12+'[1]spit nonDRG AM'!G12+'[1]spit nonDRG IUN'!G12+'[1]spit nonDRG III'!G12+'[1]spit nonDRG IV'!G12</f>
        <v>0</v>
      </c>
      <c r="H12" s="36">
        <f>'[1]spit nonDRG I'!H12+'[1]spit nonDRG AM'!H12+'[1]spit nonDRG IUN'!H12+'[1]spit nonDRG III'!H12+'[1]spit nonDRG IV'!H12</f>
        <v>0</v>
      </c>
      <c r="I12" s="36">
        <f>'[1]spit nonDRG I'!I12+'[1]spit nonDRG AM'!I12+'[1]spit nonDRG IUN'!I12+'[1]spit nonDRG III'!I12+'[1]spit nonDRG IV'!I12</f>
        <v>0</v>
      </c>
      <c r="J12" s="36">
        <f>'[1]spit nonDRG I'!J12+'[1]spit nonDRG AM'!J12+'[1]spit nonDRG IUN'!J12+'[1]spit nonDRG III'!J12+'[1]spit nonDRG IV'!J12</f>
        <v>0</v>
      </c>
      <c r="K12" s="36">
        <f>'[1]spit nonDRG I'!K12+'[1]spit nonDRG AM'!K12+'[1]spit nonDRG IUN'!K12+'[1]spit nonDRG III'!K12+'[1]spit nonDRG IV'!K12</f>
        <v>0</v>
      </c>
      <c r="L12" s="36">
        <f>'[1]spit nonDRG I'!L12+'[1]spit nonDRG AM'!L12+'[1]spit nonDRG IUN'!L12+'[1]spit nonDRG III'!L12+'[1]spit nonDRG IV'!L12</f>
        <v>0</v>
      </c>
      <c r="M12" s="36">
        <f>'[1]spit nonDRG I'!M12+'[1]spit nonDRG AM'!M12+'[1]spit nonDRG IUN'!M12+'[1]spit nonDRG III'!M12+'[1]spit nonDRG IV'!M12</f>
        <v>0</v>
      </c>
      <c r="N12" s="36">
        <f>'[1]spit nonDRG I'!N12+'[1]spit nonDRG AM'!N12+'[1]spit nonDRG IUN'!N12+'[1]spit nonDRG III'!N12+'[1]spit nonDRG IV'!N12</f>
        <v>0</v>
      </c>
      <c r="O12" s="36">
        <f>'[1]spit nonDRG I'!O12+'[1]spit nonDRG AM'!O12+'[1]spit nonDRG IUN'!O12+'[1]spit nonDRG III'!O12+'[1]spit nonDRG IV'!O12</f>
        <v>0</v>
      </c>
      <c r="P12" s="36">
        <f>'[1]spit nonDRG I'!P12+'[1]spit nonDRG AM'!P12+'[1]spit nonDRG IUN'!P12+'[1]spit nonDRG III'!P12+'[1]spit nonDRG IV'!P12</f>
        <v>0</v>
      </c>
      <c r="Q12" s="36">
        <f>'[1]spit nonDRG I'!Q12+'[1]spit nonDRG AM'!Q12+'[1]spit nonDRG IUN'!Q12+'[1]spit nonDRG III'!Q12+'[1]spit nonDRG IV'!Q12</f>
        <v>0</v>
      </c>
      <c r="R12" s="36">
        <f>'[1]spit nonDRG I'!R12+'[1]spit nonDRG AM'!R12+'[1]spit nonDRG IUN'!R12+'[1]spit nonDRG III'!R12+'[1]spit nonDRG IV'!R12</f>
        <v>0</v>
      </c>
      <c r="S12" s="36">
        <f>'[1]spit nonDRG I'!S12+'[1]spit nonDRG AM'!S12+'[1]spit nonDRG IUN'!S12+'[1]spit nonDRG III'!S12+'[1]spit nonDRG IV'!S12</f>
        <v>0</v>
      </c>
      <c r="T12" s="36">
        <f>'[1]spit nonDRG I'!T12+'[1]spit nonDRG AM'!T12+'[1]spit nonDRG IUN'!T12+'[1]spit nonDRG III'!T12+'[1]spit nonDRG IV'!T12</f>
        <v>0</v>
      </c>
      <c r="U12" s="36">
        <f>'[1]spit nonDRG I'!U12+'[1]spit nonDRG AM'!U12</f>
        <v>0</v>
      </c>
      <c r="V12" s="36">
        <f>'[1]spit nonDRG I'!V12+'[1]spit nonDRG AM'!V12</f>
        <v>0</v>
      </c>
      <c r="W12" s="36">
        <f>'[1]spit nonDRG I'!W12+'[1]spit nonDRG AM'!W12</f>
        <v>0</v>
      </c>
      <c r="X12" s="54">
        <f>E12+I12+N12+R12+U12+W12</f>
        <v>0</v>
      </c>
      <c r="Y12" s="55">
        <f>V12+T12+P12+L12+G12+W12</f>
        <v>0</v>
      </c>
      <c r="Z12" s="39">
        <f>'[1]spit nonDRG I'!X12+'[1]spit nonDRG AM'!X12+'[1]spit nonDRG IUN'!U12+'[1]spit nonDRG III'!U12+'[1]spit nonDRG IV'!U12</f>
        <v>0</v>
      </c>
      <c r="AA12" s="39">
        <f>'[1]spit nonDRG I'!Y12+'[1]spit nonDRG AM'!Y12+'[1]spit nonDRG IUN'!V12+'[1]spit nonDRG III'!V12+'[1]spit nonDRG IV'!V12</f>
        <v>0</v>
      </c>
    </row>
    <row r="13" spans="1:27" ht="24" customHeight="1" thickBot="1">
      <c r="A13" s="40">
        <v>5</v>
      </c>
      <c r="B13" s="40" t="s">
        <v>39</v>
      </c>
      <c r="C13" s="53" t="s">
        <v>36</v>
      </c>
      <c r="D13" s="36">
        <f>'[1]spit nonDRG I'!D13+'[1]spit nonDRG AM'!D13+'[1]spit nonDRG IUN'!D13+'[1]spit nonDRG III'!D13+'[1]spit nonDRG IV'!D13</f>
        <v>84</v>
      </c>
      <c r="E13" s="36">
        <f>'[1]spit nonDRG I'!E13+'[1]spit nonDRG AM'!E13+'[1]spit nonDRG IUN'!E13+'[1]spit nonDRG III'!E13+'[1]spit nonDRG IV'!E13</f>
        <v>54.68000000000001</v>
      </c>
      <c r="F13" s="36">
        <f>'[1]spit nonDRG I'!F13+'[1]spit nonDRG AM'!F13+'[1]spit nonDRG IUN'!F13+'[1]spit nonDRG III'!F13+'[1]spit nonDRG IV'!F13</f>
        <v>82</v>
      </c>
      <c r="G13" s="36">
        <f>'[1]spit nonDRG I'!G13+'[1]spit nonDRG AM'!G13+'[1]spit nonDRG IUN'!G13+'[1]spit nonDRG III'!G13+'[1]spit nonDRG IV'!G13</f>
        <v>53.370000000000005</v>
      </c>
      <c r="H13" s="36">
        <f>'[1]spit nonDRG I'!H13+'[1]spit nonDRG AM'!H13+'[1]spit nonDRG IUN'!H13+'[1]spit nonDRG III'!H13+'[1]spit nonDRG IV'!H13</f>
        <v>0</v>
      </c>
      <c r="I13" s="36">
        <f>'[1]spit nonDRG I'!I13+'[1]spit nonDRG AM'!I13+'[1]spit nonDRG IUN'!I13+'[1]spit nonDRG III'!I13+'[1]spit nonDRG IV'!I13</f>
        <v>0</v>
      </c>
      <c r="J13" s="36">
        <f>'[1]spit nonDRG I'!J13+'[1]spit nonDRG AM'!J13+'[1]spit nonDRG IUN'!J13+'[1]spit nonDRG III'!J13+'[1]spit nonDRG IV'!J13</f>
        <v>0</v>
      </c>
      <c r="K13" s="36">
        <f>'[1]spit nonDRG I'!K13+'[1]spit nonDRG AM'!K13+'[1]spit nonDRG IUN'!K13+'[1]spit nonDRG III'!K13+'[1]spit nonDRG IV'!K13</f>
        <v>0</v>
      </c>
      <c r="L13" s="36">
        <f>'[1]spit nonDRG I'!L13+'[1]spit nonDRG AM'!L13+'[1]spit nonDRG IUN'!L13+'[1]spit nonDRG III'!L13+'[1]spit nonDRG IV'!L13</f>
        <v>0</v>
      </c>
      <c r="M13" s="36">
        <f>'[1]spit nonDRG I'!M13+'[1]spit nonDRG AM'!M13+'[1]spit nonDRG IUN'!M13+'[1]spit nonDRG III'!M13+'[1]spit nonDRG IV'!M13</f>
        <v>0</v>
      </c>
      <c r="N13" s="36">
        <f>'[1]spit nonDRG I'!N13+'[1]spit nonDRG AM'!N13+'[1]spit nonDRG IUN'!N13+'[1]spit nonDRG III'!N13+'[1]spit nonDRG IV'!N13</f>
        <v>0</v>
      </c>
      <c r="O13" s="36">
        <f>'[1]spit nonDRG I'!O13+'[1]spit nonDRG AM'!O13+'[1]spit nonDRG IUN'!O13+'[1]spit nonDRG III'!O13+'[1]spit nonDRG IV'!O13</f>
        <v>0</v>
      </c>
      <c r="P13" s="36">
        <f>'[1]spit nonDRG I'!P13+'[1]spit nonDRG AM'!P13+'[1]spit nonDRG IUN'!P13+'[1]spit nonDRG III'!P13+'[1]spit nonDRG IV'!P13</f>
        <v>0</v>
      </c>
      <c r="Q13" s="36">
        <f>'[1]spit nonDRG I'!Q13+'[1]spit nonDRG AM'!Q13+'[1]spit nonDRG IUN'!Q13+'[1]spit nonDRG III'!Q13+'[1]spit nonDRG IV'!Q13</f>
        <v>0</v>
      </c>
      <c r="R13" s="36">
        <f>'[1]spit nonDRG I'!R13+'[1]spit nonDRG AM'!R13+'[1]spit nonDRG IUN'!R13+'[1]spit nonDRG III'!R13+'[1]spit nonDRG IV'!R13</f>
        <v>0</v>
      </c>
      <c r="S13" s="36">
        <f>'[1]spit nonDRG I'!S13+'[1]spit nonDRG AM'!S13+'[1]spit nonDRG IUN'!S13+'[1]spit nonDRG III'!S13+'[1]spit nonDRG IV'!S13</f>
        <v>0</v>
      </c>
      <c r="T13" s="36">
        <f>'[1]spit nonDRG I'!T13+'[1]spit nonDRG AM'!T13+'[1]spit nonDRG IUN'!T13+'[1]spit nonDRG III'!T13+'[1]spit nonDRG IV'!T13</f>
        <v>0</v>
      </c>
      <c r="U13" s="36">
        <f>'[1]spit nonDRG I'!U13+'[1]spit nonDRG AM'!U13</f>
        <v>0</v>
      </c>
      <c r="V13" s="36">
        <f>'[1]spit nonDRG I'!V13+'[1]spit nonDRG AM'!V13</f>
        <v>0</v>
      </c>
      <c r="W13" s="36">
        <f>'[1]spit nonDRG I'!W13+'[1]spit nonDRG AM'!W13</f>
        <v>0</v>
      </c>
      <c r="X13" s="54">
        <f>E13+I13+N13+R13+U13+W13</f>
        <v>54.68000000000001</v>
      </c>
      <c r="Y13" s="55">
        <f>V13+T13+P13+L13+G13+W13</f>
        <v>53.370000000000005</v>
      </c>
      <c r="Z13" s="39">
        <f>'[1]spit nonDRG I'!X13+'[1]spit nonDRG AM'!X13+'[1]spit nonDRG IUN'!U13+'[1]spit nonDRG III'!U13+'[1]spit nonDRG IV'!U13</f>
        <v>54.68000000000001</v>
      </c>
      <c r="AA13" s="39">
        <f>'[1]spit nonDRG I'!Y13+'[1]spit nonDRG AM'!Y13+'[1]spit nonDRG IUN'!V13+'[1]spit nonDRG III'!V13+'[1]spit nonDRG IV'!V13</f>
        <v>53.370000000000005</v>
      </c>
    </row>
    <row r="14" spans="1:27" s="47" customFormat="1" ht="24" customHeight="1" thickBot="1">
      <c r="A14" s="43">
        <v>6</v>
      </c>
      <c r="B14" s="43" t="s">
        <v>40</v>
      </c>
      <c r="C14" s="56" t="s">
        <v>36</v>
      </c>
      <c r="D14" s="36">
        <f>'[1]spit nonDRG I'!D14+'[1]spit nonDRG AM'!D14+'[1]spit nonDRG IUN'!D14+'[1]spit nonDRG III'!D14+'[1]spit nonDRG IV'!D14</f>
        <v>0</v>
      </c>
      <c r="E14" s="36">
        <f>'[1]spit nonDRG I'!E14+'[1]spit nonDRG AM'!E14+'[1]spit nonDRG IUN'!E14+'[1]spit nonDRG III'!E14+'[1]spit nonDRG IV'!E14</f>
        <v>0</v>
      </c>
      <c r="F14" s="36">
        <f>'[1]spit nonDRG I'!F14+'[1]spit nonDRG AM'!F14+'[1]spit nonDRG IUN'!F14+'[1]spit nonDRG III'!F14+'[1]spit nonDRG IV'!F14</f>
        <v>0</v>
      </c>
      <c r="G14" s="36">
        <f>'[1]spit nonDRG I'!G14+'[1]spit nonDRG AM'!G14+'[1]spit nonDRG IUN'!G14+'[1]spit nonDRG III'!G14+'[1]spit nonDRG IV'!G14</f>
        <v>0</v>
      </c>
      <c r="H14" s="36">
        <f>'[1]spit nonDRG I'!H14+'[1]spit nonDRG AM'!H14+'[1]spit nonDRG IUN'!H14+'[1]spit nonDRG III'!H14+'[1]spit nonDRG IV'!H14</f>
        <v>0</v>
      </c>
      <c r="I14" s="36">
        <f>'[1]spit nonDRG I'!I14+'[1]spit nonDRG AM'!I14+'[1]spit nonDRG IUN'!I14+'[1]spit nonDRG III'!I14+'[1]spit nonDRG IV'!I14</f>
        <v>0</v>
      </c>
      <c r="J14" s="36">
        <f>'[1]spit nonDRG I'!J14+'[1]spit nonDRG AM'!J14+'[1]spit nonDRG IUN'!J14+'[1]spit nonDRG III'!J14+'[1]spit nonDRG IV'!J14</f>
        <v>0</v>
      </c>
      <c r="K14" s="36">
        <f>'[1]spit nonDRG I'!K14+'[1]spit nonDRG AM'!K14+'[1]spit nonDRG IUN'!K14+'[1]spit nonDRG III'!K14+'[1]spit nonDRG IV'!K14</f>
        <v>0</v>
      </c>
      <c r="L14" s="36">
        <f>'[1]spit nonDRG I'!L14+'[1]spit nonDRG AM'!L14+'[1]spit nonDRG IUN'!L14+'[1]spit nonDRG III'!L14+'[1]spit nonDRG IV'!L14</f>
        <v>0</v>
      </c>
      <c r="M14" s="36">
        <f>'[1]spit nonDRG I'!M14+'[1]spit nonDRG AM'!M14+'[1]spit nonDRG IUN'!M14+'[1]spit nonDRG III'!M14+'[1]spit nonDRG IV'!M14</f>
        <v>0</v>
      </c>
      <c r="N14" s="36">
        <f>'[1]spit nonDRG I'!N14+'[1]spit nonDRG AM'!N14+'[1]spit nonDRG IUN'!N14+'[1]spit nonDRG III'!N14+'[1]spit nonDRG IV'!N14</f>
        <v>0</v>
      </c>
      <c r="O14" s="36">
        <f>'[1]spit nonDRG I'!O14+'[1]spit nonDRG AM'!O14+'[1]spit nonDRG IUN'!O14+'[1]spit nonDRG III'!O14+'[1]spit nonDRG IV'!O14</f>
        <v>0</v>
      </c>
      <c r="P14" s="36">
        <f>'[1]spit nonDRG I'!P14+'[1]spit nonDRG AM'!P14+'[1]spit nonDRG IUN'!P14+'[1]spit nonDRG III'!P14+'[1]spit nonDRG IV'!P14</f>
        <v>0</v>
      </c>
      <c r="Q14" s="36">
        <f>'[1]spit nonDRG I'!Q14+'[1]spit nonDRG AM'!Q14+'[1]spit nonDRG IUN'!Q14+'[1]spit nonDRG III'!Q14+'[1]spit nonDRG IV'!Q14</f>
        <v>0</v>
      </c>
      <c r="R14" s="36">
        <f>'[1]spit nonDRG I'!R14+'[1]spit nonDRG AM'!R14+'[1]spit nonDRG IUN'!R14+'[1]spit nonDRG III'!R14+'[1]spit nonDRG IV'!R14</f>
        <v>0</v>
      </c>
      <c r="S14" s="36">
        <f>'[1]spit nonDRG I'!S14+'[1]spit nonDRG AM'!S14+'[1]spit nonDRG IUN'!S14+'[1]spit nonDRG III'!S14+'[1]spit nonDRG IV'!S14</f>
        <v>0</v>
      </c>
      <c r="T14" s="36">
        <f>'[1]spit nonDRG I'!T14+'[1]spit nonDRG AM'!T14+'[1]spit nonDRG IUN'!T14+'[1]spit nonDRG III'!T14+'[1]spit nonDRG IV'!T14</f>
        <v>0</v>
      </c>
      <c r="U14" s="36">
        <f>'[1]spit nonDRG I'!U14+'[1]spit nonDRG AM'!U14</f>
        <v>0</v>
      </c>
      <c r="V14" s="36">
        <f>'[1]spit nonDRG I'!V14+'[1]spit nonDRG AM'!V14</f>
        <v>0</v>
      </c>
      <c r="W14" s="36">
        <f>'[1]spit nonDRG I'!W14+'[1]spit nonDRG AM'!W14</f>
        <v>0</v>
      </c>
      <c r="X14" s="45">
        <f>E14+I14+N14+R14+U14+W14</f>
        <v>0</v>
      </c>
      <c r="Y14" s="46">
        <f>V14+T14+P14+L14+G14+W14</f>
        <v>0</v>
      </c>
      <c r="Z14" s="39">
        <f>'[1]spit nonDRG I'!X14+'[1]spit nonDRG AM'!X14+'[1]spit nonDRG IUN'!U14+'[1]spit nonDRG III'!U14+'[1]spit nonDRG IV'!U14</f>
        <v>0</v>
      </c>
      <c r="AA14" s="39">
        <f>'[1]spit nonDRG I'!Y14+'[1]spit nonDRG AM'!Y14+'[1]spit nonDRG IUN'!V14+'[1]spit nonDRG III'!V14+'[1]spit nonDRG IV'!V14</f>
        <v>0</v>
      </c>
    </row>
    <row r="15" spans="1:27" ht="24" customHeight="1" thickBot="1">
      <c r="A15" s="43"/>
      <c r="B15" s="43"/>
      <c r="C15" s="48" t="s">
        <v>41</v>
      </c>
      <c r="D15" s="57">
        <f>'[1]spit nonDRG I'!D15+'[1]spit nonDRG AM'!E15+'[1]spit nonDRG IUN'!D15+'[1]spit nonDRG III'!D15+'[1]spit nonDRG IV'!D15</f>
        <v>0</v>
      </c>
      <c r="E15" s="58">
        <f aca="true" t="shared" si="1" ref="E15:Y15">E14</f>
        <v>0</v>
      </c>
      <c r="F15" s="59">
        <f t="shared" si="1"/>
        <v>0</v>
      </c>
      <c r="G15" s="58">
        <f t="shared" si="1"/>
        <v>0</v>
      </c>
      <c r="H15" s="59">
        <f t="shared" si="1"/>
        <v>0</v>
      </c>
      <c r="I15" s="58">
        <f t="shared" si="1"/>
        <v>0</v>
      </c>
      <c r="J15" s="59">
        <f t="shared" si="1"/>
        <v>0</v>
      </c>
      <c r="K15" s="59">
        <f t="shared" si="1"/>
        <v>0</v>
      </c>
      <c r="L15" s="59">
        <f t="shared" si="1"/>
        <v>0</v>
      </c>
      <c r="M15" s="59">
        <f t="shared" si="1"/>
        <v>0</v>
      </c>
      <c r="N15" s="59">
        <f t="shared" si="1"/>
        <v>0</v>
      </c>
      <c r="O15" s="59">
        <f t="shared" si="1"/>
        <v>0</v>
      </c>
      <c r="P15" s="59">
        <f t="shared" si="1"/>
        <v>0</v>
      </c>
      <c r="Q15" s="59">
        <f t="shared" si="1"/>
        <v>0</v>
      </c>
      <c r="R15" s="59">
        <f t="shared" si="1"/>
        <v>0</v>
      </c>
      <c r="S15" s="59">
        <f t="shared" si="1"/>
        <v>0</v>
      </c>
      <c r="T15" s="59">
        <f t="shared" si="1"/>
        <v>0</v>
      </c>
      <c r="U15" s="58">
        <f t="shared" si="1"/>
        <v>0</v>
      </c>
      <c r="V15" s="58">
        <f t="shared" si="1"/>
        <v>0</v>
      </c>
      <c r="W15" s="58">
        <f t="shared" si="1"/>
        <v>0</v>
      </c>
      <c r="X15" s="58">
        <f t="shared" si="1"/>
        <v>0</v>
      </c>
      <c r="Y15" s="37">
        <f t="shared" si="1"/>
        <v>0</v>
      </c>
      <c r="Z15" s="39">
        <f>'[1]spit nonDRG I'!X15+'[1]spit nonDRG AM'!X15+'[1]spit nonDRG IUN'!U15+'[1]spit nonDRG III'!U15+'[1]spit nonDRG IV'!U15</f>
        <v>0</v>
      </c>
      <c r="AA15" s="39">
        <f>'[1]spit nonDRG I'!Y15+'[1]spit nonDRG AM'!Y15+'[1]spit nonDRG IUN'!V15+'[1]spit nonDRG III'!V15+'[1]spit nonDRG IV'!V15</f>
        <v>0</v>
      </c>
    </row>
    <row r="16" spans="1:27" ht="24" customHeight="1" thickBot="1">
      <c r="A16" s="40">
        <v>7</v>
      </c>
      <c r="B16" s="60" t="s">
        <v>42</v>
      </c>
      <c r="C16" s="35" t="s">
        <v>33</v>
      </c>
      <c r="D16" s="36">
        <f>'[1]spit nonDRG I'!D16+'[1]spit nonDRG AM'!D16+'[1]spit nonDRG IUN'!D16+'[1]spit nonDRG III'!D16+'[1]spit nonDRG IV'!D16</f>
        <v>0</v>
      </c>
      <c r="E16" s="36">
        <f>'[1]spit nonDRG I'!E16+'[1]spit nonDRG AM'!E16+'[1]spit nonDRG IUN'!E16+'[1]spit nonDRG III'!E16+'[1]spit nonDRG IV'!E16</f>
        <v>0</v>
      </c>
      <c r="F16" s="36">
        <f>'[1]spit nonDRG I'!F16+'[1]spit nonDRG AM'!F16+'[1]spit nonDRG IUN'!F16+'[1]spit nonDRG III'!F16+'[1]spit nonDRG IV'!F16</f>
        <v>0</v>
      </c>
      <c r="G16" s="36">
        <f>'[1]spit nonDRG I'!G16+'[1]spit nonDRG AM'!G16+'[1]spit nonDRG IUN'!G16+'[1]spit nonDRG III'!G16+'[1]spit nonDRG IV'!G16</f>
        <v>0</v>
      </c>
      <c r="H16" s="36">
        <f>'[1]spit nonDRG I'!H16+'[1]spit nonDRG AM'!H16+'[1]spit nonDRG IUN'!H16+'[1]spit nonDRG III'!H16+'[1]spit nonDRG IV'!H16</f>
        <v>0</v>
      </c>
      <c r="I16" s="36">
        <f>'[1]spit nonDRG I'!I16+'[1]spit nonDRG AM'!I16+'[1]spit nonDRG IUN'!I16+'[1]spit nonDRG III'!I16+'[1]spit nonDRG IV'!I16</f>
        <v>0</v>
      </c>
      <c r="J16" s="36">
        <f>'[1]spit nonDRG I'!J16+'[1]spit nonDRG AM'!J16+'[1]spit nonDRG IUN'!J16+'[1]spit nonDRG III'!J16+'[1]spit nonDRG IV'!J16</f>
        <v>0</v>
      </c>
      <c r="K16" s="36">
        <f>'[1]spit nonDRG I'!K16+'[1]spit nonDRG AM'!K16+'[1]spit nonDRG IUN'!K16+'[1]spit nonDRG III'!K16+'[1]spit nonDRG IV'!K16</f>
        <v>0</v>
      </c>
      <c r="L16" s="36">
        <f>'[1]spit nonDRG I'!L16+'[1]spit nonDRG AM'!L16+'[1]spit nonDRG IUN'!L16+'[1]spit nonDRG III'!L16+'[1]spit nonDRG IV'!L16</f>
        <v>0</v>
      </c>
      <c r="M16" s="36">
        <f>'[1]spit nonDRG I'!M16+'[1]spit nonDRG AM'!M16+'[1]spit nonDRG IUN'!M16+'[1]spit nonDRG III'!M16+'[1]spit nonDRG IV'!M16</f>
        <v>0</v>
      </c>
      <c r="N16" s="36">
        <f>'[1]spit nonDRG I'!N16+'[1]spit nonDRG AM'!N16+'[1]spit nonDRG IUN'!N16+'[1]spit nonDRG III'!N16+'[1]spit nonDRG IV'!N16</f>
        <v>0</v>
      </c>
      <c r="O16" s="36">
        <f>'[1]spit nonDRG I'!O16+'[1]spit nonDRG AM'!O16+'[1]spit nonDRG IUN'!O16+'[1]spit nonDRG III'!O16+'[1]spit nonDRG IV'!O16</f>
        <v>0</v>
      </c>
      <c r="P16" s="36">
        <f>'[1]spit nonDRG I'!P16+'[1]spit nonDRG AM'!P16+'[1]spit nonDRG IUN'!P16+'[1]spit nonDRG III'!P16+'[1]spit nonDRG IV'!P16</f>
        <v>0</v>
      </c>
      <c r="Q16" s="36">
        <f>'[1]spit nonDRG I'!Q16+'[1]spit nonDRG AM'!Q16+'[1]spit nonDRG IUN'!Q16+'[1]spit nonDRG III'!Q16+'[1]spit nonDRG IV'!Q16</f>
        <v>0</v>
      </c>
      <c r="R16" s="36">
        <f>'[1]spit nonDRG I'!R16+'[1]spit nonDRG AM'!R16+'[1]spit nonDRG IUN'!R16+'[1]spit nonDRG III'!R16+'[1]spit nonDRG IV'!R16</f>
        <v>0</v>
      </c>
      <c r="S16" s="36">
        <f>'[1]spit nonDRG I'!S16+'[1]spit nonDRG AM'!S16+'[1]spit nonDRG IUN'!S16+'[1]spit nonDRG III'!S16+'[1]spit nonDRG IV'!S16</f>
        <v>0</v>
      </c>
      <c r="T16" s="36">
        <f>'[1]spit nonDRG I'!T16+'[1]spit nonDRG AM'!T16+'[1]spit nonDRG IUN'!T16+'[1]spit nonDRG III'!T16+'[1]spit nonDRG IV'!T16</f>
        <v>0</v>
      </c>
      <c r="U16" s="36">
        <f>'[1]spit nonDRG I'!U16+'[1]spit nonDRG AM'!U16</f>
        <v>0</v>
      </c>
      <c r="V16" s="36">
        <f>'[1]spit nonDRG I'!V16+'[1]spit nonDRG AM'!V16</f>
        <v>0</v>
      </c>
      <c r="W16" s="36">
        <f>'[1]spit nonDRG I'!W16+'[1]spit nonDRG AM'!W16</f>
        <v>0</v>
      </c>
      <c r="X16" s="41">
        <f>E16+I16+N16+R16+U16+W16</f>
        <v>0</v>
      </c>
      <c r="Y16" s="42">
        <f>V16+T16+P16+L16+G16+W16</f>
        <v>0</v>
      </c>
      <c r="Z16" s="39">
        <f>'[1]spit nonDRG I'!X16+'[1]spit nonDRG AM'!X16+'[1]spit nonDRG IUN'!U16+'[1]spit nonDRG III'!U16+'[1]spit nonDRG IV'!U16</f>
        <v>0</v>
      </c>
      <c r="AA16" s="39">
        <f>'[1]spit nonDRG I'!Y16+'[1]spit nonDRG AM'!Y16+'[1]spit nonDRG IUN'!V16+'[1]spit nonDRG III'!V16+'[1]spit nonDRG IV'!V16</f>
        <v>0</v>
      </c>
    </row>
    <row r="17" spans="1:27" s="47" customFormat="1" ht="24" customHeight="1" thickBot="1">
      <c r="A17" s="43">
        <v>8</v>
      </c>
      <c r="B17" s="43" t="s">
        <v>43</v>
      </c>
      <c r="C17" s="44" t="s">
        <v>36</v>
      </c>
      <c r="D17" s="36">
        <f>'[1]spit nonDRG I'!D17+'[1]spit nonDRG AM'!D17+'[1]spit nonDRG IUN'!D17+'[1]spit nonDRG III'!D17+'[1]spit nonDRG IV'!D17</f>
        <v>1235</v>
      </c>
      <c r="E17" s="36">
        <f>'[1]spit nonDRG I'!E17+'[1]spit nonDRG AM'!E17+'[1]spit nonDRG IUN'!E17+'[1]spit nonDRG III'!E17+'[1]spit nonDRG IV'!E17</f>
        <v>1243.81</v>
      </c>
      <c r="F17" s="36">
        <f>'[1]spit nonDRG I'!F17+'[1]spit nonDRG AM'!F17+'[1]spit nonDRG IUN'!F17+'[1]spit nonDRG III'!F17+'[1]spit nonDRG IV'!F17</f>
        <v>1162</v>
      </c>
      <c r="G17" s="36">
        <f>'[1]spit nonDRG I'!G17+'[1]spit nonDRG AM'!G17+'[1]spit nonDRG IUN'!G17+'[1]spit nonDRG III'!G17+'[1]spit nonDRG IV'!G17</f>
        <v>1169.2</v>
      </c>
      <c r="H17" s="36">
        <f>'[1]spit nonDRG I'!H17+'[1]spit nonDRG AM'!H17+'[1]spit nonDRG IUN'!H17+'[1]spit nonDRG III'!H17+'[1]spit nonDRG IV'!H17</f>
        <v>0</v>
      </c>
      <c r="I17" s="36">
        <f>'[1]spit nonDRG I'!I17+'[1]spit nonDRG AM'!I17+'[1]spit nonDRG IUN'!I17+'[1]spit nonDRG III'!I17+'[1]spit nonDRG IV'!I17</f>
        <v>0</v>
      </c>
      <c r="J17" s="36">
        <f>'[1]spit nonDRG I'!J17+'[1]spit nonDRG AM'!J17+'[1]spit nonDRG IUN'!J17+'[1]spit nonDRG III'!J17+'[1]spit nonDRG IV'!J17</f>
        <v>0</v>
      </c>
      <c r="K17" s="36">
        <f>'[1]spit nonDRG I'!K17+'[1]spit nonDRG AM'!K17+'[1]spit nonDRG IUN'!K17+'[1]spit nonDRG III'!K17+'[1]spit nonDRG IV'!K17</f>
        <v>0</v>
      </c>
      <c r="L17" s="36">
        <f>'[1]spit nonDRG I'!L17+'[1]spit nonDRG AM'!L17+'[1]spit nonDRG IUN'!L17+'[1]spit nonDRG III'!L17+'[1]spit nonDRG IV'!L17</f>
        <v>0</v>
      </c>
      <c r="M17" s="36">
        <f>'[1]spit nonDRG I'!M17+'[1]spit nonDRG AM'!M17+'[1]spit nonDRG IUN'!M17+'[1]spit nonDRG III'!M17+'[1]spit nonDRG IV'!M17</f>
        <v>0</v>
      </c>
      <c r="N17" s="36">
        <f>'[1]spit nonDRG I'!N17+'[1]spit nonDRG AM'!N17+'[1]spit nonDRG IUN'!N17+'[1]spit nonDRG III'!N17+'[1]spit nonDRG IV'!N17</f>
        <v>0</v>
      </c>
      <c r="O17" s="36">
        <f>'[1]spit nonDRG I'!O17+'[1]spit nonDRG AM'!O17+'[1]spit nonDRG IUN'!O17+'[1]spit nonDRG III'!O17+'[1]spit nonDRG IV'!O17</f>
        <v>0</v>
      </c>
      <c r="P17" s="36">
        <f>'[1]spit nonDRG I'!P17+'[1]spit nonDRG AM'!P17+'[1]spit nonDRG IUN'!P17+'[1]spit nonDRG III'!P17+'[1]spit nonDRG IV'!P17</f>
        <v>0</v>
      </c>
      <c r="Q17" s="36">
        <f>'[1]spit nonDRG I'!Q17+'[1]spit nonDRG AM'!Q17+'[1]spit nonDRG IUN'!Q17+'[1]spit nonDRG III'!Q17+'[1]spit nonDRG IV'!Q17</f>
        <v>2078</v>
      </c>
      <c r="R17" s="36">
        <f>'[1]spit nonDRG I'!R17+'[1]spit nonDRG AM'!R17+'[1]spit nonDRG IUN'!R17+'[1]spit nonDRG III'!R17+'[1]spit nonDRG IV'!R17</f>
        <v>608.3399999999999</v>
      </c>
      <c r="S17" s="36">
        <f>'[1]spit nonDRG I'!S17+'[1]spit nonDRG AM'!S17+'[1]spit nonDRG IUN'!S17+'[1]spit nonDRG III'!S17+'[1]spit nonDRG IV'!S17</f>
        <v>2111</v>
      </c>
      <c r="T17" s="36">
        <f>'[1]spit nonDRG I'!T17+'[1]spit nonDRG AM'!T17+'[1]spit nonDRG IUN'!T17+'[1]spit nonDRG III'!T17+'[1]spit nonDRG IV'!T17</f>
        <v>592.77</v>
      </c>
      <c r="U17" s="36">
        <f>'[1]spit nonDRG I'!U17+'[1]spit nonDRG AM'!U17</f>
        <v>831.38</v>
      </c>
      <c r="V17" s="36">
        <f>'[1]spit nonDRG I'!V17+'[1]spit nonDRG AM'!V17</f>
        <v>831.37</v>
      </c>
      <c r="W17" s="36">
        <f>'[1]spit nonDRG I'!W17+'[1]spit nonDRG AM'!W17</f>
        <v>0</v>
      </c>
      <c r="X17" s="61">
        <f>E17+I17+N17+R17+U17+W17</f>
        <v>2683.5299999999997</v>
      </c>
      <c r="Y17" s="62">
        <f>V17+T17+P17+L17+G17+W17</f>
        <v>2593.34</v>
      </c>
      <c r="Z17" s="39">
        <f>'[1]spit nonDRG I'!X17+'[1]spit nonDRG AM'!X17+'[1]spit nonDRG IUN'!U17+'[1]spit nonDRG III'!U17+'[1]spit nonDRG IV'!U17</f>
        <v>2683.5299999999997</v>
      </c>
      <c r="AA17" s="39">
        <f>'[1]spit nonDRG I'!Y17+'[1]spit nonDRG AM'!Y17+'[1]spit nonDRG IUN'!V17+'[1]spit nonDRG III'!V17+'[1]spit nonDRG IV'!V17</f>
        <v>2593.34</v>
      </c>
    </row>
    <row r="18" spans="1:27" ht="24" customHeight="1" thickBot="1">
      <c r="A18" s="63"/>
      <c r="B18" s="63"/>
      <c r="C18" s="64" t="s">
        <v>44</v>
      </c>
      <c r="D18" s="65">
        <f aca="true" t="shared" si="2" ref="D18:Y18">D17</f>
        <v>1235</v>
      </c>
      <c r="E18" s="66">
        <f t="shared" si="2"/>
        <v>1243.81</v>
      </c>
      <c r="F18" s="65">
        <f t="shared" si="2"/>
        <v>1162</v>
      </c>
      <c r="G18" s="66">
        <f t="shared" si="2"/>
        <v>1169.2</v>
      </c>
      <c r="H18" s="65">
        <f t="shared" si="2"/>
        <v>0</v>
      </c>
      <c r="I18" s="66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  <c r="P18" s="65">
        <f t="shared" si="2"/>
        <v>0</v>
      </c>
      <c r="Q18" s="65">
        <f t="shared" si="2"/>
        <v>2078</v>
      </c>
      <c r="R18" s="65">
        <f t="shared" si="2"/>
        <v>608.3399999999999</v>
      </c>
      <c r="S18" s="65">
        <f t="shared" si="2"/>
        <v>2111</v>
      </c>
      <c r="T18" s="65">
        <f t="shared" si="2"/>
        <v>592.77</v>
      </c>
      <c r="U18" s="66">
        <f t="shared" si="2"/>
        <v>831.38</v>
      </c>
      <c r="V18" s="66">
        <f t="shared" si="2"/>
        <v>831.37</v>
      </c>
      <c r="W18" s="66">
        <f t="shared" si="2"/>
        <v>0</v>
      </c>
      <c r="X18" s="66">
        <f t="shared" si="2"/>
        <v>2683.5299999999997</v>
      </c>
      <c r="Y18" s="66">
        <f t="shared" si="2"/>
        <v>2593.34</v>
      </c>
      <c r="Z18" s="39">
        <f>'[1]spit nonDRG I'!X18+'[1]spit nonDRG AM'!X18+'[1]spit nonDRG IUN'!U18+'[1]spit nonDRG III'!U18+'[1]spit nonDRG IV'!U18</f>
        <v>2683.5299999999997</v>
      </c>
      <c r="AA18" s="39">
        <f>'[1]spit nonDRG I'!Y18+'[1]spit nonDRG AM'!Y18+'[1]spit nonDRG IUN'!V18+'[1]spit nonDRG III'!V18+'[1]spit nonDRG IV'!V18</f>
        <v>2593.34</v>
      </c>
    </row>
    <row r="19" spans="1:27" ht="24" customHeight="1">
      <c r="A19" s="67">
        <v>9</v>
      </c>
      <c r="B19" s="68" t="s">
        <v>45</v>
      </c>
      <c r="C19" s="69" t="s">
        <v>33</v>
      </c>
      <c r="D19" s="36">
        <f>'[1]spit nonDRG I'!D19+'[1]spit nonDRG AM'!D19+'[1]spit nonDRG IUN'!D19+'[1]spit nonDRG III'!D19+'[1]spit nonDRG IV'!D19</f>
        <v>0</v>
      </c>
      <c r="E19" s="36">
        <f>'[1]spit nonDRG I'!E19+'[1]spit nonDRG AM'!E19+'[1]spit nonDRG IUN'!E19+'[1]spit nonDRG III'!E19+'[1]spit nonDRG IV'!E19</f>
        <v>0</v>
      </c>
      <c r="F19" s="36">
        <f>'[1]spit nonDRG I'!F19+'[1]spit nonDRG AM'!F19+'[1]spit nonDRG IUN'!F19+'[1]spit nonDRG III'!F19+'[1]spit nonDRG IV'!F19</f>
        <v>0</v>
      </c>
      <c r="G19" s="36">
        <f>'[1]spit nonDRG I'!G19+'[1]spit nonDRG AM'!G19+'[1]spit nonDRG IUN'!G19+'[1]spit nonDRG III'!G19+'[1]spit nonDRG IV'!G19</f>
        <v>0</v>
      </c>
      <c r="H19" s="36">
        <f>'[1]spit nonDRG I'!H19+'[1]spit nonDRG AM'!H19+'[1]spit nonDRG IUN'!H19+'[1]spit nonDRG III'!H19+'[1]spit nonDRG IV'!H19</f>
        <v>0</v>
      </c>
      <c r="I19" s="36">
        <f>'[1]spit nonDRG I'!I19+'[1]spit nonDRG AM'!I19+'[1]spit nonDRG IUN'!I19+'[1]spit nonDRG III'!I19+'[1]spit nonDRG IV'!I19</f>
        <v>0</v>
      </c>
      <c r="J19" s="36">
        <f>'[1]spit nonDRG I'!J19+'[1]spit nonDRG AM'!J19+'[1]spit nonDRG IUN'!J19+'[1]spit nonDRG III'!J19+'[1]spit nonDRG IV'!J19</f>
        <v>0</v>
      </c>
      <c r="K19" s="36">
        <f>'[1]spit nonDRG I'!K19+'[1]spit nonDRG AM'!K19+'[1]spit nonDRG IUN'!K19+'[1]spit nonDRG III'!K19+'[1]spit nonDRG IV'!K19</f>
        <v>0</v>
      </c>
      <c r="L19" s="36">
        <f>'[1]spit nonDRG I'!L19+'[1]spit nonDRG AM'!L19+'[1]spit nonDRG IUN'!L19+'[1]spit nonDRG III'!L19+'[1]spit nonDRG IV'!L19</f>
        <v>0</v>
      </c>
      <c r="M19" s="36">
        <f>'[1]spit nonDRG I'!M19+'[1]spit nonDRG AM'!M19+'[1]spit nonDRG IUN'!M19+'[1]spit nonDRG III'!M19+'[1]spit nonDRG IV'!M19</f>
        <v>0</v>
      </c>
      <c r="N19" s="36">
        <f>'[1]spit nonDRG I'!N19+'[1]spit nonDRG AM'!N19+'[1]spit nonDRG IUN'!N19+'[1]spit nonDRG III'!N19+'[1]spit nonDRG IV'!N19</f>
        <v>0</v>
      </c>
      <c r="O19" s="36">
        <f>'[1]spit nonDRG I'!O19+'[1]spit nonDRG AM'!O19+'[1]spit nonDRG IUN'!O19+'[1]spit nonDRG III'!O19+'[1]spit nonDRG IV'!O19</f>
        <v>0</v>
      </c>
      <c r="P19" s="36">
        <f>'[1]spit nonDRG I'!P19+'[1]spit nonDRG AM'!P19+'[1]spit nonDRG IUN'!P19+'[1]spit nonDRG III'!P19+'[1]spit nonDRG IV'!P19</f>
        <v>0</v>
      </c>
      <c r="Q19" s="36">
        <f>'[1]spit nonDRG I'!Q19+'[1]spit nonDRG AM'!Q19+'[1]spit nonDRG IUN'!Q19+'[1]spit nonDRG III'!Q19+'[1]spit nonDRG IV'!Q19</f>
        <v>0</v>
      </c>
      <c r="R19" s="36">
        <f>'[1]spit nonDRG I'!R19+'[1]spit nonDRG AM'!R19+'[1]spit nonDRG IUN'!R19+'[1]spit nonDRG III'!R19+'[1]spit nonDRG IV'!R19</f>
        <v>0</v>
      </c>
      <c r="S19" s="36">
        <f>'[1]spit nonDRG I'!S19+'[1]spit nonDRG AM'!S19+'[1]spit nonDRG IUN'!S19+'[1]spit nonDRG III'!S19+'[1]spit nonDRG IV'!S19</f>
        <v>0</v>
      </c>
      <c r="T19" s="36">
        <f>'[1]spit nonDRG I'!T19+'[1]spit nonDRG AM'!T19+'[1]spit nonDRG IUN'!T19+'[1]spit nonDRG III'!T19+'[1]spit nonDRG IV'!T19</f>
        <v>0</v>
      </c>
      <c r="U19" s="36">
        <f>'[1]spit nonDRG I'!U19+'[1]spit nonDRG AM'!U19</f>
        <v>0</v>
      </c>
      <c r="V19" s="36">
        <f>'[1]spit nonDRG I'!V19+'[1]spit nonDRG AM'!V19</f>
        <v>0</v>
      </c>
      <c r="W19" s="36">
        <f>'[1]spit nonDRG I'!W19+'[1]spit nonDRG AM'!W19</f>
        <v>0</v>
      </c>
      <c r="X19" s="70">
        <f aca="true" t="shared" si="3" ref="X19:X24">E19+I19+N19+R19+U19+W19</f>
        <v>0</v>
      </c>
      <c r="Y19" s="71">
        <f aca="true" t="shared" si="4" ref="Y19:Y24">V19+T19+P19+L19+G19+W19</f>
        <v>0</v>
      </c>
      <c r="Z19" s="39">
        <f>'[1]spit nonDRG I'!X19+'[1]spit nonDRG AM'!X19+'[1]spit nonDRG IUN'!U19+'[1]spit nonDRG III'!U19+'[1]spit nonDRG IV'!U19</f>
        <v>0</v>
      </c>
      <c r="AA19" s="39">
        <f>'[1]spit nonDRG I'!Y19+'[1]spit nonDRG AM'!Y19+'[1]spit nonDRG IUN'!V19+'[1]spit nonDRG III'!V19+'[1]spit nonDRG IV'!V19</f>
        <v>0</v>
      </c>
    </row>
    <row r="20" spans="1:27" ht="24" customHeight="1">
      <c r="A20" s="72">
        <v>10</v>
      </c>
      <c r="B20" s="73" t="s">
        <v>46</v>
      </c>
      <c r="C20" s="74" t="s">
        <v>33</v>
      </c>
      <c r="D20" s="36">
        <f>'[1]spit nonDRG I'!D20+'[1]spit nonDRG AM'!D20+'[1]spit nonDRG IUN'!D20+'[1]spit nonDRG III'!D20+'[1]spit nonDRG IV'!D20</f>
        <v>0</v>
      </c>
      <c r="E20" s="36">
        <f>'[1]spit nonDRG I'!E20+'[1]spit nonDRG AM'!E20+'[1]spit nonDRG IUN'!E20+'[1]spit nonDRG III'!E20+'[1]spit nonDRG IV'!E20</f>
        <v>0</v>
      </c>
      <c r="F20" s="36">
        <f>'[1]spit nonDRG I'!F20+'[1]spit nonDRG AM'!F20+'[1]spit nonDRG IUN'!F20+'[1]spit nonDRG III'!F20+'[1]spit nonDRG IV'!F20</f>
        <v>0</v>
      </c>
      <c r="G20" s="36">
        <f>'[1]spit nonDRG I'!G20+'[1]spit nonDRG AM'!G20+'[1]spit nonDRG IUN'!G20+'[1]spit nonDRG III'!G20+'[1]spit nonDRG IV'!G20</f>
        <v>0</v>
      </c>
      <c r="H20" s="36">
        <f>'[1]spit nonDRG I'!H20+'[1]spit nonDRG AM'!H20+'[1]spit nonDRG IUN'!H20+'[1]spit nonDRG III'!H20+'[1]spit nonDRG IV'!H20</f>
        <v>0</v>
      </c>
      <c r="I20" s="36">
        <f>'[1]spit nonDRG I'!I20+'[1]spit nonDRG AM'!I20+'[1]spit nonDRG IUN'!I20+'[1]spit nonDRG III'!I20+'[1]spit nonDRG IV'!I20</f>
        <v>0</v>
      </c>
      <c r="J20" s="36">
        <f>'[1]spit nonDRG I'!J20+'[1]spit nonDRG AM'!J20+'[1]spit nonDRG IUN'!J20+'[1]spit nonDRG III'!J20+'[1]spit nonDRG IV'!J20</f>
        <v>0</v>
      </c>
      <c r="K20" s="36">
        <f>'[1]spit nonDRG I'!K20+'[1]spit nonDRG AM'!K20+'[1]spit nonDRG IUN'!K20+'[1]spit nonDRG III'!K20+'[1]spit nonDRG IV'!K20</f>
        <v>0</v>
      </c>
      <c r="L20" s="36">
        <f>'[1]spit nonDRG I'!L20+'[1]spit nonDRG AM'!L20+'[1]spit nonDRG IUN'!L20+'[1]spit nonDRG III'!L20+'[1]spit nonDRG IV'!L20</f>
        <v>0</v>
      </c>
      <c r="M20" s="36">
        <f>'[1]spit nonDRG I'!M20+'[1]spit nonDRG AM'!M20+'[1]spit nonDRG IUN'!M20+'[1]spit nonDRG III'!M20+'[1]spit nonDRG IV'!M20</f>
        <v>0</v>
      </c>
      <c r="N20" s="36">
        <f>'[1]spit nonDRG I'!N20+'[1]spit nonDRG AM'!N20+'[1]spit nonDRG IUN'!N20+'[1]spit nonDRG III'!N20+'[1]spit nonDRG IV'!N20</f>
        <v>0</v>
      </c>
      <c r="O20" s="36">
        <f>'[1]spit nonDRG I'!O20+'[1]spit nonDRG AM'!O20+'[1]spit nonDRG IUN'!O20+'[1]spit nonDRG III'!O20+'[1]spit nonDRG IV'!O20</f>
        <v>0</v>
      </c>
      <c r="P20" s="36">
        <f>'[1]spit nonDRG I'!P20+'[1]spit nonDRG AM'!P20+'[1]spit nonDRG IUN'!P20+'[1]spit nonDRG III'!P20+'[1]spit nonDRG IV'!P20</f>
        <v>0</v>
      </c>
      <c r="Q20" s="36">
        <f>'[1]spit nonDRG I'!Q20+'[1]spit nonDRG AM'!Q20+'[1]spit nonDRG IUN'!Q20+'[1]spit nonDRG III'!Q20+'[1]spit nonDRG IV'!Q20</f>
        <v>0</v>
      </c>
      <c r="R20" s="36">
        <f>'[1]spit nonDRG I'!R20+'[1]spit nonDRG AM'!R20+'[1]spit nonDRG IUN'!R20+'[1]spit nonDRG III'!R20+'[1]spit nonDRG IV'!R20</f>
        <v>0</v>
      </c>
      <c r="S20" s="36">
        <f>'[1]spit nonDRG I'!S20+'[1]spit nonDRG AM'!S20+'[1]spit nonDRG IUN'!S20+'[1]spit nonDRG III'!S20+'[1]spit nonDRG IV'!S20</f>
        <v>0</v>
      </c>
      <c r="T20" s="36">
        <f>'[1]spit nonDRG I'!T20+'[1]spit nonDRG AM'!T20+'[1]spit nonDRG IUN'!T20+'[1]spit nonDRG III'!T20+'[1]spit nonDRG IV'!T20</f>
        <v>0</v>
      </c>
      <c r="U20" s="36">
        <f>'[1]spit nonDRG I'!U20+'[1]spit nonDRG AM'!U20</f>
        <v>0</v>
      </c>
      <c r="V20" s="36">
        <f>'[1]spit nonDRG I'!V20+'[1]spit nonDRG AM'!V20</f>
        <v>0</v>
      </c>
      <c r="W20" s="36">
        <f>'[1]spit nonDRG I'!W20+'[1]spit nonDRG AM'!W20</f>
        <v>0</v>
      </c>
      <c r="X20" s="75">
        <f t="shared" si="3"/>
        <v>0</v>
      </c>
      <c r="Y20" s="76">
        <f t="shared" si="4"/>
        <v>0</v>
      </c>
      <c r="Z20" s="39">
        <f>'[1]spit nonDRG I'!X20+'[1]spit nonDRG AM'!X20+'[1]spit nonDRG IUN'!U20+'[1]spit nonDRG III'!U20+'[1]spit nonDRG IV'!U20</f>
        <v>0</v>
      </c>
      <c r="AA20" s="39">
        <f>'[1]spit nonDRG I'!Y20+'[1]spit nonDRG AM'!Y20+'[1]spit nonDRG IUN'!V20+'[1]spit nonDRG III'!V20+'[1]spit nonDRG IV'!V20</f>
        <v>0</v>
      </c>
    </row>
    <row r="21" spans="1:27" ht="24" customHeight="1">
      <c r="A21" s="72">
        <v>11</v>
      </c>
      <c r="B21" s="73" t="s">
        <v>47</v>
      </c>
      <c r="C21" s="74" t="s">
        <v>33</v>
      </c>
      <c r="D21" s="36">
        <f>'[1]spit nonDRG I'!D21+'[1]spit nonDRG AM'!D21+'[1]spit nonDRG IUN'!D21+'[1]spit nonDRG III'!D21+'[1]spit nonDRG IV'!D21</f>
        <v>0</v>
      </c>
      <c r="E21" s="36">
        <f>'[1]spit nonDRG I'!E21+'[1]spit nonDRG AM'!E21+'[1]spit nonDRG IUN'!E21+'[1]spit nonDRG III'!E21+'[1]spit nonDRG IV'!E21</f>
        <v>0</v>
      </c>
      <c r="F21" s="36">
        <f>'[1]spit nonDRG I'!F21+'[1]spit nonDRG AM'!F21+'[1]spit nonDRG IUN'!F21+'[1]spit nonDRG III'!F21+'[1]spit nonDRG IV'!F21</f>
        <v>0</v>
      </c>
      <c r="G21" s="36">
        <f>'[1]spit nonDRG I'!G21+'[1]spit nonDRG AM'!G21+'[1]spit nonDRG IUN'!G21+'[1]spit nonDRG III'!G21+'[1]spit nonDRG IV'!G21</f>
        <v>0</v>
      </c>
      <c r="H21" s="36">
        <f>'[1]spit nonDRG I'!H21+'[1]spit nonDRG AM'!H21+'[1]spit nonDRG IUN'!H21+'[1]spit nonDRG III'!H21+'[1]spit nonDRG IV'!H21</f>
        <v>0</v>
      </c>
      <c r="I21" s="36">
        <f>'[1]spit nonDRG I'!I21+'[1]spit nonDRG AM'!I21+'[1]spit nonDRG IUN'!I21+'[1]spit nonDRG III'!I21+'[1]spit nonDRG IV'!I21</f>
        <v>0</v>
      </c>
      <c r="J21" s="36">
        <f>'[1]spit nonDRG I'!J21+'[1]spit nonDRG AM'!J21+'[1]spit nonDRG IUN'!J21+'[1]spit nonDRG III'!J21+'[1]spit nonDRG IV'!J21</f>
        <v>0</v>
      </c>
      <c r="K21" s="36">
        <f>'[1]spit nonDRG I'!K21+'[1]spit nonDRG AM'!K21+'[1]spit nonDRG IUN'!K21+'[1]spit nonDRG III'!K21+'[1]spit nonDRG IV'!K21</f>
        <v>0</v>
      </c>
      <c r="L21" s="36">
        <f>'[1]spit nonDRG I'!L21+'[1]spit nonDRG AM'!L21+'[1]spit nonDRG IUN'!L21+'[1]spit nonDRG III'!L21+'[1]spit nonDRG IV'!L21</f>
        <v>0</v>
      </c>
      <c r="M21" s="36">
        <f>'[1]spit nonDRG I'!M21+'[1]spit nonDRG AM'!M21+'[1]spit nonDRG IUN'!M21+'[1]spit nonDRG III'!M21+'[1]spit nonDRG IV'!M21</f>
        <v>0</v>
      </c>
      <c r="N21" s="36">
        <f>'[1]spit nonDRG I'!N21+'[1]spit nonDRG AM'!N21+'[1]spit nonDRG IUN'!N21+'[1]spit nonDRG III'!N21+'[1]spit nonDRG IV'!N21</f>
        <v>0</v>
      </c>
      <c r="O21" s="36">
        <f>'[1]spit nonDRG I'!O21+'[1]spit nonDRG AM'!O21+'[1]spit nonDRG IUN'!O21+'[1]spit nonDRG III'!O21+'[1]spit nonDRG IV'!O21</f>
        <v>0</v>
      </c>
      <c r="P21" s="36">
        <f>'[1]spit nonDRG I'!P21+'[1]spit nonDRG AM'!P21+'[1]spit nonDRG IUN'!P21+'[1]spit nonDRG III'!P21+'[1]spit nonDRG IV'!P21</f>
        <v>0</v>
      </c>
      <c r="Q21" s="36">
        <f>'[1]spit nonDRG I'!Q21+'[1]spit nonDRG AM'!Q21+'[1]spit nonDRG IUN'!Q21+'[1]spit nonDRG III'!Q21+'[1]spit nonDRG IV'!Q21</f>
        <v>0</v>
      </c>
      <c r="R21" s="36">
        <f>'[1]spit nonDRG I'!R21+'[1]spit nonDRG AM'!R21+'[1]spit nonDRG IUN'!R21+'[1]spit nonDRG III'!R21+'[1]spit nonDRG IV'!R21</f>
        <v>0</v>
      </c>
      <c r="S21" s="36">
        <f>'[1]spit nonDRG I'!S21+'[1]spit nonDRG AM'!S21+'[1]spit nonDRG IUN'!S21+'[1]spit nonDRG III'!S21+'[1]spit nonDRG IV'!S21</f>
        <v>0</v>
      </c>
      <c r="T21" s="36">
        <f>'[1]spit nonDRG I'!T21+'[1]spit nonDRG AM'!T21+'[1]spit nonDRG IUN'!T21+'[1]spit nonDRG III'!T21+'[1]spit nonDRG IV'!T21</f>
        <v>0</v>
      </c>
      <c r="U21" s="36">
        <f>'[1]spit nonDRG I'!U21+'[1]spit nonDRG AM'!U21</f>
        <v>0</v>
      </c>
      <c r="V21" s="36">
        <f>'[1]spit nonDRG I'!V21+'[1]spit nonDRG AM'!V21</f>
        <v>0</v>
      </c>
      <c r="W21" s="36">
        <f>'[1]spit nonDRG I'!W21+'[1]spit nonDRG AM'!W21</f>
        <v>0</v>
      </c>
      <c r="X21" s="75">
        <f t="shared" si="3"/>
        <v>0</v>
      </c>
      <c r="Y21" s="76">
        <f t="shared" si="4"/>
        <v>0</v>
      </c>
      <c r="Z21" s="39">
        <f>'[1]spit nonDRG I'!X21+'[1]spit nonDRG AM'!X21+'[1]spit nonDRG IUN'!U21+'[1]spit nonDRG III'!U21+'[1]spit nonDRG IV'!U21</f>
        <v>0</v>
      </c>
      <c r="AA21" s="39">
        <f>'[1]spit nonDRG I'!Y21+'[1]spit nonDRG AM'!Y21+'[1]spit nonDRG IUN'!V21+'[1]spit nonDRG III'!V21+'[1]spit nonDRG IV'!V21</f>
        <v>0</v>
      </c>
    </row>
    <row r="22" spans="1:27" ht="24" customHeight="1">
      <c r="A22" s="72">
        <v>12</v>
      </c>
      <c r="B22" s="73" t="s">
        <v>48</v>
      </c>
      <c r="C22" s="74" t="s">
        <v>33</v>
      </c>
      <c r="D22" s="36">
        <f>'[1]spit nonDRG I'!D22+'[1]spit nonDRG AM'!D22+'[1]spit nonDRG IUN'!D22+'[1]spit nonDRG III'!D22+'[1]spit nonDRG IV'!D22</f>
        <v>0</v>
      </c>
      <c r="E22" s="36">
        <f>'[1]spit nonDRG I'!E22+'[1]spit nonDRG AM'!E22+'[1]spit nonDRG IUN'!E22+'[1]spit nonDRG III'!E22+'[1]spit nonDRG IV'!E22</f>
        <v>0</v>
      </c>
      <c r="F22" s="36">
        <f>'[1]spit nonDRG I'!F22+'[1]spit nonDRG AM'!F22+'[1]spit nonDRG IUN'!F22+'[1]spit nonDRG III'!F22+'[1]spit nonDRG IV'!F22</f>
        <v>0</v>
      </c>
      <c r="G22" s="36">
        <f>'[1]spit nonDRG I'!G22+'[1]spit nonDRG AM'!G22+'[1]spit nonDRG IUN'!G22+'[1]spit nonDRG III'!G22+'[1]spit nonDRG IV'!G22</f>
        <v>0</v>
      </c>
      <c r="H22" s="36">
        <f>'[1]spit nonDRG I'!H22+'[1]spit nonDRG AM'!H22+'[1]spit nonDRG IUN'!H22+'[1]spit nonDRG III'!H22+'[1]spit nonDRG IV'!H22</f>
        <v>0</v>
      </c>
      <c r="I22" s="36">
        <f>'[1]spit nonDRG I'!I22+'[1]spit nonDRG AM'!I22+'[1]spit nonDRG IUN'!I22+'[1]spit nonDRG III'!I22+'[1]spit nonDRG IV'!I22</f>
        <v>0</v>
      </c>
      <c r="J22" s="36">
        <f>'[1]spit nonDRG I'!J22+'[1]spit nonDRG AM'!J22+'[1]spit nonDRG IUN'!J22+'[1]spit nonDRG III'!J22+'[1]spit nonDRG IV'!J22</f>
        <v>0</v>
      </c>
      <c r="K22" s="36">
        <f>'[1]spit nonDRG I'!K22+'[1]spit nonDRG AM'!K22+'[1]spit nonDRG IUN'!K22+'[1]spit nonDRG III'!K22+'[1]spit nonDRG IV'!K22</f>
        <v>0</v>
      </c>
      <c r="L22" s="36">
        <f>'[1]spit nonDRG I'!L22+'[1]spit nonDRG AM'!L22+'[1]spit nonDRG IUN'!L22+'[1]spit nonDRG III'!L22+'[1]spit nonDRG IV'!L22</f>
        <v>0</v>
      </c>
      <c r="M22" s="36">
        <f>'[1]spit nonDRG I'!M22+'[1]spit nonDRG AM'!M22+'[1]spit nonDRG IUN'!M22+'[1]spit nonDRG III'!M22+'[1]spit nonDRG IV'!M22</f>
        <v>0</v>
      </c>
      <c r="N22" s="36">
        <f>'[1]spit nonDRG I'!N22+'[1]spit nonDRG AM'!N22+'[1]spit nonDRG IUN'!N22+'[1]spit nonDRG III'!N22+'[1]spit nonDRG IV'!N22</f>
        <v>0</v>
      </c>
      <c r="O22" s="36">
        <f>'[1]spit nonDRG I'!O22+'[1]spit nonDRG AM'!O22+'[1]spit nonDRG IUN'!O22+'[1]spit nonDRG III'!O22+'[1]spit nonDRG IV'!O22</f>
        <v>0</v>
      </c>
      <c r="P22" s="36">
        <f>'[1]spit nonDRG I'!P22+'[1]spit nonDRG AM'!P22+'[1]spit nonDRG IUN'!P22+'[1]spit nonDRG III'!P22+'[1]spit nonDRG IV'!P22</f>
        <v>0</v>
      </c>
      <c r="Q22" s="36">
        <f>'[1]spit nonDRG I'!Q22+'[1]spit nonDRG AM'!Q22+'[1]spit nonDRG IUN'!Q22+'[1]spit nonDRG III'!Q22+'[1]spit nonDRG IV'!Q22</f>
        <v>0</v>
      </c>
      <c r="R22" s="36">
        <f>'[1]spit nonDRG I'!R22+'[1]spit nonDRG AM'!R22+'[1]spit nonDRG IUN'!R22+'[1]spit nonDRG III'!R22+'[1]spit nonDRG IV'!R22</f>
        <v>0</v>
      </c>
      <c r="S22" s="36">
        <f>'[1]spit nonDRG I'!S22+'[1]spit nonDRG AM'!S22+'[1]spit nonDRG IUN'!S22+'[1]spit nonDRG III'!S22+'[1]spit nonDRG IV'!S22</f>
        <v>0</v>
      </c>
      <c r="T22" s="36">
        <f>'[1]spit nonDRG I'!T22+'[1]spit nonDRG AM'!T22+'[1]spit nonDRG IUN'!T22+'[1]spit nonDRG III'!T22+'[1]spit nonDRG IV'!T22</f>
        <v>0</v>
      </c>
      <c r="U22" s="36">
        <f>'[1]spit nonDRG I'!U22+'[1]spit nonDRG AM'!U22</f>
        <v>0</v>
      </c>
      <c r="V22" s="36">
        <f>'[1]spit nonDRG I'!V22+'[1]spit nonDRG AM'!V22</f>
        <v>0</v>
      </c>
      <c r="W22" s="36">
        <f>'[1]spit nonDRG I'!W22+'[1]spit nonDRG AM'!W22</f>
        <v>0</v>
      </c>
      <c r="X22" s="75">
        <f t="shared" si="3"/>
        <v>0</v>
      </c>
      <c r="Y22" s="76">
        <f t="shared" si="4"/>
        <v>0</v>
      </c>
      <c r="Z22" s="39">
        <f>'[1]spit nonDRG I'!X22+'[1]spit nonDRG AM'!X22+'[1]spit nonDRG IUN'!U22+'[1]spit nonDRG III'!U22+'[1]spit nonDRG IV'!U22</f>
        <v>0</v>
      </c>
      <c r="AA22" s="39">
        <f>'[1]spit nonDRG I'!Y22+'[1]spit nonDRG AM'!Y22+'[1]spit nonDRG IUN'!V22+'[1]spit nonDRG III'!V22+'[1]spit nonDRG IV'!V22</f>
        <v>0</v>
      </c>
    </row>
    <row r="23" spans="1:27" ht="24" customHeight="1" thickBot="1">
      <c r="A23" s="77">
        <v>13</v>
      </c>
      <c r="B23" s="78" t="s">
        <v>49</v>
      </c>
      <c r="C23" s="79" t="s">
        <v>33</v>
      </c>
      <c r="D23" s="36">
        <f>'[1]spit nonDRG I'!D23+'[1]spit nonDRG AM'!D23+'[1]spit nonDRG IUN'!D23+'[1]spit nonDRG III'!D23+'[1]spit nonDRG IV'!D23</f>
        <v>0</v>
      </c>
      <c r="E23" s="36">
        <f>'[1]spit nonDRG I'!E23+'[1]spit nonDRG AM'!E23+'[1]spit nonDRG IUN'!E23+'[1]spit nonDRG III'!E23+'[1]spit nonDRG IV'!E23</f>
        <v>0</v>
      </c>
      <c r="F23" s="36">
        <f>'[1]spit nonDRG I'!F23+'[1]spit nonDRG AM'!F23+'[1]spit nonDRG IUN'!F23+'[1]spit nonDRG III'!F23+'[1]spit nonDRG IV'!F23</f>
        <v>0</v>
      </c>
      <c r="G23" s="36">
        <f>'[1]spit nonDRG I'!G23+'[1]spit nonDRG AM'!G23+'[1]spit nonDRG IUN'!G23+'[1]spit nonDRG III'!G23+'[1]spit nonDRG IV'!G23</f>
        <v>0</v>
      </c>
      <c r="H23" s="36">
        <f>'[1]spit nonDRG I'!H23+'[1]spit nonDRG AM'!H23+'[1]spit nonDRG IUN'!H23+'[1]spit nonDRG III'!H23+'[1]spit nonDRG IV'!H23</f>
        <v>0</v>
      </c>
      <c r="I23" s="36">
        <f>'[1]spit nonDRG I'!I23+'[1]spit nonDRG AM'!I23+'[1]spit nonDRG IUN'!I23+'[1]spit nonDRG III'!I23+'[1]spit nonDRG IV'!I23</f>
        <v>0</v>
      </c>
      <c r="J23" s="36">
        <f>'[1]spit nonDRG I'!J23+'[1]spit nonDRG AM'!J23+'[1]spit nonDRG IUN'!J23+'[1]spit nonDRG III'!J23+'[1]spit nonDRG IV'!J23</f>
        <v>0</v>
      </c>
      <c r="K23" s="36">
        <f>'[1]spit nonDRG I'!K23+'[1]spit nonDRG AM'!K23+'[1]spit nonDRG IUN'!K23+'[1]spit nonDRG III'!K23+'[1]spit nonDRG IV'!K23</f>
        <v>0</v>
      </c>
      <c r="L23" s="36">
        <f>'[1]spit nonDRG I'!L23+'[1]spit nonDRG AM'!L23+'[1]spit nonDRG IUN'!L23+'[1]spit nonDRG III'!L23+'[1]spit nonDRG IV'!L23</f>
        <v>0</v>
      </c>
      <c r="M23" s="36">
        <f>'[1]spit nonDRG I'!M23+'[1]spit nonDRG AM'!M23+'[1]spit nonDRG IUN'!M23+'[1]spit nonDRG III'!M23+'[1]spit nonDRG IV'!M23</f>
        <v>0</v>
      </c>
      <c r="N23" s="36">
        <f>'[1]spit nonDRG I'!N23+'[1]spit nonDRG AM'!N23+'[1]spit nonDRG IUN'!N23+'[1]spit nonDRG III'!N23+'[1]spit nonDRG IV'!N23</f>
        <v>0</v>
      </c>
      <c r="O23" s="36">
        <f>'[1]spit nonDRG I'!O23+'[1]spit nonDRG AM'!O23+'[1]spit nonDRG IUN'!O23+'[1]spit nonDRG III'!O23+'[1]spit nonDRG IV'!O23</f>
        <v>0</v>
      </c>
      <c r="P23" s="36">
        <f>'[1]spit nonDRG I'!P23+'[1]spit nonDRG AM'!P23+'[1]spit nonDRG IUN'!P23+'[1]spit nonDRG III'!P23+'[1]spit nonDRG IV'!P23</f>
        <v>0</v>
      </c>
      <c r="Q23" s="36">
        <f>'[1]spit nonDRG I'!Q23+'[1]spit nonDRG AM'!Q23+'[1]spit nonDRG IUN'!Q23+'[1]spit nonDRG III'!Q23+'[1]spit nonDRG IV'!Q23</f>
        <v>0</v>
      </c>
      <c r="R23" s="36">
        <f>'[1]spit nonDRG I'!R23+'[1]spit nonDRG AM'!R23+'[1]spit nonDRG IUN'!R23+'[1]spit nonDRG III'!R23+'[1]spit nonDRG IV'!R23</f>
        <v>0</v>
      </c>
      <c r="S23" s="36">
        <f>'[1]spit nonDRG I'!S23+'[1]spit nonDRG AM'!S23+'[1]spit nonDRG IUN'!S23+'[1]spit nonDRG III'!S23+'[1]spit nonDRG IV'!S23</f>
        <v>0</v>
      </c>
      <c r="T23" s="36">
        <f>'[1]spit nonDRG I'!T23+'[1]spit nonDRG AM'!T23+'[1]spit nonDRG IUN'!T23+'[1]spit nonDRG III'!T23+'[1]spit nonDRG IV'!T23</f>
        <v>0</v>
      </c>
      <c r="U23" s="36">
        <f>'[1]spit nonDRG I'!U23+'[1]spit nonDRG AM'!U23</f>
        <v>0</v>
      </c>
      <c r="V23" s="36">
        <f>'[1]spit nonDRG I'!V23+'[1]spit nonDRG AM'!V23</f>
        <v>0</v>
      </c>
      <c r="W23" s="36">
        <f>'[1]spit nonDRG I'!W23+'[1]spit nonDRG AM'!W23</f>
        <v>0</v>
      </c>
      <c r="X23" s="80">
        <f t="shared" si="3"/>
        <v>0</v>
      </c>
      <c r="Y23" s="81">
        <f t="shared" si="4"/>
        <v>0</v>
      </c>
      <c r="Z23" s="39">
        <f>'[1]spit nonDRG I'!X23+'[1]spit nonDRG AM'!X23+'[1]spit nonDRG IUN'!U23+'[1]spit nonDRG III'!U23+'[1]spit nonDRG IV'!U23</f>
        <v>0</v>
      </c>
      <c r="AA23" s="39">
        <f>'[1]spit nonDRG I'!Y23+'[1]spit nonDRG AM'!Y23+'[1]spit nonDRG IUN'!V23+'[1]spit nonDRG III'!V23+'[1]spit nonDRG IV'!V23</f>
        <v>0</v>
      </c>
    </row>
    <row r="24" spans="1:27" s="47" customFormat="1" ht="24" customHeight="1" thickBot="1">
      <c r="A24" s="82">
        <v>14</v>
      </c>
      <c r="B24" s="82" t="s">
        <v>50</v>
      </c>
      <c r="C24" s="83" t="s">
        <v>36</v>
      </c>
      <c r="D24" s="36">
        <f>'[1]spit nonDRG I'!D24+'[1]spit nonDRG AM'!D24+'[1]spit nonDRG IUN'!D24+'[1]spit nonDRG III'!D24+'[1]spit nonDRG IV'!D24</f>
        <v>956</v>
      </c>
      <c r="E24" s="36">
        <f>'[1]spit nonDRG I'!E24+'[1]spit nonDRG AM'!E24+'[1]spit nonDRG IUN'!E24+'[1]spit nonDRG III'!E24+'[1]spit nonDRG IV'!E24</f>
        <v>924.25</v>
      </c>
      <c r="F24" s="36">
        <f>'[1]spit nonDRG I'!F24+'[1]spit nonDRG AM'!F24+'[1]spit nonDRG IUN'!F24+'[1]spit nonDRG III'!F24+'[1]spit nonDRG IV'!F24</f>
        <v>921</v>
      </c>
      <c r="G24" s="36">
        <f>'[1]spit nonDRG I'!G24+'[1]spit nonDRG AM'!G24+'[1]spit nonDRG IUN'!G24+'[1]spit nonDRG III'!G24+'[1]spit nonDRG IV'!G24</f>
        <v>894.78</v>
      </c>
      <c r="H24" s="36">
        <f>'[1]spit nonDRG I'!H24+'[1]spit nonDRG AM'!H24+'[1]spit nonDRG IUN'!H24+'[1]spit nonDRG III'!H24+'[1]spit nonDRG IV'!H24</f>
        <v>0</v>
      </c>
      <c r="I24" s="36">
        <f>'[1]spit nonDRG I'!I24+'[1]spit nonDRG AM'!I24+'[1]spit nonDRG IUN'!I24+'[1]spit nonDRG III'!I24+'[1]spit nonDRG IV'!I24</f>
        <v>0</v>
      </c>
      <c r="J24" s="36">
        <f>'[1]spit nonDRG I'!J24+'[1]spit nonDRG AM'!J24+'[1]spit nonDRG IUN'!J24+'[1]spit nonDRG III'!J24+'[1]spit nonDRG IV'!J24</f>
        <v>0</v>
      </c>
      <c r="K24" s="36">
        <f>'[1]spit nonDRG I'!K24+'[1]spit nonDRG AM'!K24+'[1]spit nonDRG IUN'!K24+'[1]spit nonDRG III'!K24+'[1]spit nonDRG IV'!K24</f>
        <v>0</v>
      </c>
      <c r="L24" s="36">
        <f>'[1]spit nonDRG I'!L24+'[1]spit nonDRG AM'!L24+'[1]spit nonDRG IUN'!L24+'[1]spit nonDRG III'!L24+'[1]spit nonDRG IV'!L24</f>
        <v>0</v>
      </c>
      <c r="M24" s="36">
        <f>'[1]spit nonDRG I'!M24+'[1]spit nonDRG AM'!M24+'[1]spit nonDRG IUN'!M24+'[1]spit nonDRG III'!M24+'[1]spit nonDRG IV'!M24</f>
        <v>0</v>
      </c>
      <c r="N24" s="36">
        <f>'[1]spit nonDRG I'!N24+'[1]spit nonDRG AM'!N24+'[1]spit nonDRG IUN'!N24+'[1]spit nonDRG III'!N24+'[1]spit nonDRG IV'!N24</f>
        <v>0</v>
      </c>
      <c r="O24" s="36">
        <f>'[1]spit nonDRG I'!O24+'[1]spit nonDRG AM'!O24+'[1]spit nonDRG IUN'!O24+'[1]spit nonDRG III'!O24+'[1]spit nonDRG IV'!O24</f>
        <v>0</v>
      </c>
      <c r="P24" s="36">
        <f>'[1]spit nonDRG I'!P24+'[1]spit nonDRG AM'!P24+'[1]spit nonDRG IUN'!P24+'[1]spit nonDRG III'!P24+'[1]spit nonDRG IV'!P24</f>
        <v>0</v>
      </c>
      <c r="Q24" s="36">
        <f>'[1]spit nonDRG I'!Q24+'[1]spit nonDRG AM'!Q24+'[1]spit nonDRG IUN'!Q24+'[1]spit nonDRG III'!Q24+'[1]spit nonDRG IV'!Q24</f>
        <v>997</v>
      </c>
      <c r="R24" s="36">
        <f>'[1]spit nonDRG I'!R24+'[1]spit nonDRG AM'!R24+'[1]spit nonDRG IUN'!R24+'[1]spit nonDRG III'!R24+'[1]spit nonDRG IV'!R24</f>
        <v>365</v>
      </c>
      <c r="S24" s="36">
        <f>'[1]spit nonDRG I'!S24+'[1]spit nonDRG AM'!S24+'[1]spit nonDRG IUN'!S24+'[1]spit nonDRG III'!S24+'[1]spit nonDRG IV'!S24</f>
        <v>934</v>
      </c>
      <c r="T24" s="36">
        <f>'[1]spit nonDRG I'!T24+'[1]spit nonDRG AM'!T24+'[1]spit nonDRG IUN'!T24+'[1]spit nonDRG III'!T24+'[1]spit nonDRG IV'!T24</f>
        <v>364.01</v>
      </c>
      <c r="U24" s="36">
        <f>'[1]spit nonDRG I'!U24+'[1]spit nonDRG AM'!U24</f>
        <v>0</v>
      </c>
      <c r="V24" s="36">
        <f>'[1]spit nonDRG I'!V24+'[1]spit nonDRG AM'!V24</f>
        <v>0</v>
      </c>
      <c r="W24" s="36">
        <f>'[1]spit nonDRG I'!W24+'[1]spit nonDRG AM'!W24</f>
        <v>0</v>
      </c>
      <c r="X24" s="84">
        <f t="shared" si="3"/>
        <v>1289.25</v>
      </c>
      <c r="Y24" s="85">
        <f t="shared" si="4"/>
        <v>1258.79</v>
      </c>
      <c r="Z24" s="39">
        <f>'[1]spit nonDRG I'!X24+'[1]spit nonDRG AM'!X24+'[1]spit nonDRG IUN'!U24+'[1]spit nonDRG III'!U24+'[1]spit nonDRG IV'!U24</f>
        <v>1289.25</v>
      </c>
      <c r="AA24" s="39">
        <f>'[1]spit nonDRG I'!Y24+'[1]spit nonDRG AM'!Y24+'[1]spit nonDRG IUN'!V24+'[1]spit nonDRG III'!V24+'[1]spit nonDRG IV'!V24</f>
        <v>1258.79</v>
      </c>
    </row>
    <row r="25" spans="1:27" ht="24" customHeight="1" thickBot="1">
      <c r="A25" s="63"/>
      <c r="B25" s="63"/>
      <c r="C25" s="64" t="s">
        <v>51</v>
      </c>
      <c r="D25" s="49">
        <f aca="true" t="shared" si="5" ref="D25:J25">D24</f>
        <v>956</v>
      </c>
      <c r="E25" s="50">
        <f t="shared" si="5"/>
        <v>924.25</v>
      </c>
      <c r="F25" s="49">
        <f t="shared" si="5"/>
        <v>921</v>
      </c>
      <c r="G25" s="50">
        <f t="shared" si="5"/>
        <v>894.78</v>
      </c>
      <c r="H25" s="49">
        <f t="shared" si="5"/>
        <v>0</v>
      </c>
      <c r="I25" s="50">
        <f t="shared" si="5"/>
        <v>0</v>
      </c>
      <c r="J25" s="49">
        <f t="shared" si="5"/>
        <v>0</v>
      </c>
      <c r="K25" s="49"/>
      <c r="L25" s="50">
        <f aca="true" t="shared" si="6" ref="L25:Y25">L24</f>
        <v>0</v>
      </c>
      <c r="M25" s="49">
        <f t="shared" si="6"/>
        <v>0</v>
      </c>
      <c r="N25" s="50">
        <f t="shared" si="6"/>
        <v>0</v>
      </c>
      <c r="O25" s="49">
        <f t="shared" si="6"/>
        <v>0</v>
      </c>
      <c r="P25" s="50">
        <f t="shared" si="6"/>
        <v>0</v>
      </c>
      <c r="Q25" s="49">
        <f t="shared" si="6"/>
        <v>997</v>
      </c>
      <c r="R25" s="50">
        <f t="shared" si="6"/>
        <v>365</v>
      </c>
      <c r="S25" s="49">
        <f t="shared" si="6"/>
        <v>934</v>
      </c>
      <c r="T25" s="50">
        <f t="shared" si="6"/>
        <v>364.01</v>
      </c>
      <c r="U25" s="50">
        <f t="shared" si="6"/>
        <v>0</v>
      </c>
      <c r="V25" s="50">
        <f t="shared" si="6"/>
        <v>0</v>
      </c>
      <c r="W25" s="50">
        <f t="shared" si="6"/>
        <v>0</v>
      </c>
      <c r="X25" s="50">
        <f t="shared" si="6"/>
        <v>1289.25</v>
      </c>
      <c r="Y25" s="41">
        <f t="shared" si="6"/>
        <v>1258.79</v>
      </c>
      <c r="Z25" s="39">
        <f>'[1]spit nonDRG I'!X25+'[1]spit nonDRG AM'!X25+'[1]spit nonDRG IUN'!U25+'[1]spit nonDRG III'!U25+'[1]spit nonDRG IV'!U25</f>
        <v>1289.25</v>
      </c>
      <c r="AA25" s="39">
        <f>'[1]spit nonDRG I'!Y25+'[1]spit nonDRG AM'!Y25+'[1]spit nonDRG IUN'!V25+'[1]spit nonDRG III'!V25+'[1]spit nonDRG IV'!V25</f>
        <v>1258.79</v>
      </c>
    </row>
    <row r="26" spans="1:27" ht="24" customHeight="1">
      <c r="A26" s="86">
        <v>15</v>
      </c>
      <c r="B26" s="86" t="s">
        <v>52</v>
      </c>
      <c r="C26" s="69" t="s">
        <v>33</v>
      </c>
      <c r="D26" s="87">
        <v>0</v>
      </c>
      <c r="E26" s="88">
        <v>0</v>
      </c>
      <c r="F26" s="89">
        <v>0</v>
      </c>
      <c r="G26" s="88">
        <v>0</v>
      </c>
      <c r="H26" s="87">
        <v>0</v>
      </c>
      <c r="I26" s="88">
        <v>0</v>
      </c>
      <c r="J26" s="87">
        <v>0</v>
      </c>
      <c r="K26" s="87"/>
      <c r="L26" s="88">
        <v>0</v>
      </c>
      <c r="M26" s="87">
        <v>0</v>
      </c>
      <c r="N26" s="88">
        <v>0</v>
      </c>
      <c r="O26" s="87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90">
        <v>0</v>
      </c>
      <c r="Z26" s="39">
        <f>'[1]spit nonDRG I'!X26+'[1]spit nonDRG AM'!X26+'[1]spit nonDRG IUN'!U26+'[1]spit nonDRG III'!U26+'[1]spit nonDRG IV'!U26</f>
        <v>0</v>
      </c>
      <c r="AA26" s="39">
        <f>'[1]spit nonDRG I'!Y26+'[1]spit nonDRG AM'!Y26+'[1]spit nonDRG IUN'!V26+'[1]spit nonDRG III'!V26+'[1]spit nonDRG IV'!V26</f>
        <v>0</v>
      </c>
    </row>
    <row r="27" spans="1:27" ht="24" customHeight="1" thickBot="1">
      <c r="A27" s="91">
        <v>16</v>
      </c>
      <c r="B27" s="92" t="s">
        <v>53</v>
      </c>
      <c r="C27" s="74" t="s">
        <v>33</v>
      </c>
      <c r="D27" s="93">
        <f>'[2]sp. acuti altele decat DRG'!E31</f>
        <v>0</v>
      </c>
      <c r="E27" s="94">
        <f>'[2]sp. acuti altele decat DRG'!F31</f>
        <v>0</v>
      </c>
      <c r="F27" s="93">
        <f>'[2]sp. acuti altele decat DRG'!G31</f>
        <v>0</v>
      </c>
      <c r="G27" s="94">
        <f>'[2]sp. acuti altele decat DRG'!H31</f>
        <v>0</v>
      </c>
      <c r="H27" s="93">
        <f>'[2]sp. acuti altele decat DRG'!I31</f>
        <v>0</v>
      </c>
      <c r="I27" s="94">
        <f>'[2]sp. acuti altele decat DRG'!J31</f>
        <v>0</v>
      </c>
      <c r="J27" s="93">
        <f>'[2]sp. acuti altele decat DRG'!K31</f>
        <v>0</v>
      </c>
      <c r="K27" s="93"/>
      <c r="L27" s="94">
        <f>'[2]sp. acuti altele decat DRG'!L31</f>
        <v>0</v>
      </c>
      <c r="M27" s="93">
        <f>'[2]sp. acuti altele decat DRG'!M31</f>
        <v>0</v>
      </c>
      <c r="N27" s="94">
        <f>'[2]sp. acuti altele decat DRG'!N31</f>
        <v>0</v>
      </c>
      <c r="O27" s="93">
        <f>'[2]sp. acuti altele decat DRG'!O31</f>
        <v>0</v>
      </c>
      <c r="P27" s="94">
        <v>0</v>
      </c>
      <c r="Q27" s="93">
        <f>'[2]sp. acuti altele decat DRG'!Q31</f>
        <v>0</v>
      </c>
      <c r="R27" s="94">
        <f>'[2]sp. acuti altele decat DRG'!R31</f>
        <v>0</v>
      </c>
      <c r="S27" s="93">
        <f>'[2]sp. acuti altele decat DRG'!S31</f>
        <v>0</v>
      </c>
      <c r="T27" s="94">
        <f>'[2]sp. acuti altele decat DRG'!T31</f>
        <v>0</v>
      </c>
      <c r="U27" s="94">
        <f>'[2]sp. acuti altele decat DRG'!U31</f>
        <v>0</v>
      </c>
      <c r="V27" s="94">
        <f>'[2]sp. acuti altele decat DRG'!V31</f>
        <v>0</v>
      </c>
      <c r="W27" s="94">
        <f>'[2]sp. acuti altele decat DRG'!W31</f>
        <v>0</v>
      </c>
      <c r="X27" s="70">
        <f>E27+I27+N27+R27+U27+W27</f>
        <v>0</v>
      </c>
      <c r="Y27" s="71">
        <f>V27+T27+P27+L27+G27+W27</f>
        <v>0</v>
      </c>
      <c r="Z27" s="39">
        <f>'[1]spit nonDRG I'!X27+'[1]spit nonDRG AM'!X27+'[1]spit nonDRG IUN'!U27+'[1]spit nonDRG III'!U27+'[1]spit nonDRG IV'!U27</f>
        <v>0</v>
      </c>
      <c r="AA27" s="39">
        <f>'[1]spit nonDRG I'!Y27+'[1]spit nonDRG AM'!Y27+'[1]spit nonDRG IUN'!V27+'[1]spit nonDRG III'!V27+'[1]spit nonDRG IV'!V27</f>
        <v>0</v>
      </c>
    </row>
    <row r="28" spans="1:27" ht="22.5" customHeight="1" thickBot="1">
      <c r="A28" s="95">
        <v>17</v>
      </c>
      <c r="B28" s="96" t="s">
        <v>54</v>
      </c>
      <c r="C28" s="97" t="s">
        <v>55</v>
      </c>
      <c r="D28" s="36">
        <f>'[1]spit nonDRG I'!D28+'[1]spit nonDRG AM'!D28+'[1]spit nonDRG IUN'!D28+'[1]spit nonDRG III'!D28+'[1]spit nonDRG IV'!D28</f>
        <v>0</v>
      </c>
      <c r="E28" s="57">
        <f>'[1]spit nonDRG I'!E28+'[1]spit nonDRG AM'!F28+'[1]spit nonDRG IUN'!E28+'[1]spit nonDRG III'!E28+'[1]spit nonDRG IV'!E28</f>
        <v>0</v>
      </c>
      <c r="F28" s="57">
        <f>'[1]spit nonDRG I'!F28+'[1]spit nonDRG AM'!G28+'[1]spit nonDRG IUN'!F28+'[1]spit nonDRG III'!F28+'[1]spit nonDRG IV'!F28</f>
        <v>0</v>
      </c>
      <c r="G28" s="57">
        <f>'[1]spit nonDRG I'!G28+'[1]spit nonDRG AM'!H28+'[1]spit nonDRG IUN'!G28+'[1]spit nonDRG III'!G28+'[1]spit nonDRG IV'!G28</f>
        <v>0</v>
      </c>
      <c r="H28" s="57">
        <f>'[1]spit nonDRG I'!H28+'[1]spit nonDRG AM'!I28+'[1]spit nonDRG IUN'!H28+'[1]spit nonDRG III'!H28+'[1]spit nonDRG IV'!H28</f>
        <v>0</v>
      </c>
      <c r="I28" s="57">
        <f>'[1]spit nonDRG I'!I28+'[1]spit nonDRG AM'!J28+'[1]spit nonDRG IUN'!I28+'[1]spit nonDRG III'!I28+'[1]spit nonDRG IV'!I28</f>
        <v>0</v>
      </c>
      <c r="J28" s="57">
        <f>'[1]spit nonDRG I'!J28+'[1]spit nonDRG AM'!K28+'[1]spit nonDRG IUN'!J28+'[1]spit nonDRG III'!J28+'[1]spit nonDRG IV'!J28</f>
        <v>0</v>
      </c>
      <c r="K28" s="57">
        <f>'[1]spit nonDRG I'!K28+'[1]spit nonDRG AM'!L28+'[1]spit nonDRG IUN'!K28+'[1]spit nonDRG III'!K28+'[1]spit nonDRG IV'!K28</f>
        <v>0</v>
      </c>
      <c r="L28" s="57">
        <f>'[1]spit nonDRG I'!L28+'[1]spit nonDRG AM'!M28+'[1]spit nonDRG IUN'!L28+'[1]spit nonDRG III'!L28+'[1]spit nonDRG IV'!L28</f>
        <v>0</v>
      </c>
      <c r="M28" s="57">
        <f>'[1]spit nonDRG I'!M28+'[1]spit nonDRG AM'!N28+'[1]spit nonDRG IUN'!M28+'[1]spit nonDRG III'!M28+'[1]spit nonDRG IV'!M28</f>
        <v>0</v>
      </c>
      <c r="N28" s="57">
        <f>'[1]spit nonDRG I'!N28+'[1]spit nonDRG AM'!O28+'[1]spit nonDRG IUN'!N28+'[1]spit nonDRG III'!N28+'[1]spit nonDRG IV'!N28</f>
        <v>0</v>
      </c>
      <c r="O28" s="57">
        <f>'[1]spit nonDRG I'!O28+'[1]spit nonDRG AM'!P28+'[1]spit nonDRG IUN'!O28+'[1]spit nonDRG III'!O28+'[1]spit nonDRG IV'!O28</f>
        <v>0</v>
      </c>
      <c r="P28" s="57">
        <f>'[1]spit nonDRG I'!P28+'[1]spit nonDRG AM'!Q28+'[1]spit nonDRG IUN'!P28+'[1]spit nonDRG III'!P28+'[1]spit nonDRG IV'!P28</f>
        <v>0</v>
      </c>
      <c r="Q28" s="57">
        <f>'[1]spit nonDRG I'!Q28+'[1]spit nonDRG AM'!R28+'[1]spit nonDRG IUN'!Q28+'[1]spit nonDRG III'!Q28+'[1]spit nonDRG IV'!Q28</f>
        <v>0</v>
      </c>
      <c r="R28" s="57">
        <f>'[1]spit nonDRG I'!R28+'[1]spit nonDRG AM'!S28+'[1]spit nonDRG IUN'!R28+'[1]spit nonDRG III'!R28+'[1]spit nonDRG IV'!R28</f>
        <v>0</v>
      </c>
      <c r="S28" s="57">
        <f>'[1]spit nonDRG I'!S28+'[1]spit nonDRG AM'!T28+'[1]spit nonDRG IUN'!S28+'[1]spit nonDRG III'!S28+'[1]spit nonDRG IV'!S28</f>
        <v>0</v>
      </c>
      <c r="T28" s="57">
        <f>'[1]spit nonDRG I'!T28+'[1]spit nonDRG AM'!U28+'[1]spit nonDRG IUN'!T28+'[1]spit nonDRG III'!T28+'[1]spit nonDRG IV'!T28</f>
        <v>0</v>
      </c>
      <c r="U28" s="57">
        <f>'[1]spit nonDRG I'!U28+'[1]spit nonDRG AM'!V28</f>
        <v>0</v>
      </c>
      <c r="V28" s="57">
        <f>'[1]spit nonDRG I'!V28+'[1]spit nonDRG AM'!W28</f>
        <v>0</v>
      </c>
      <c r="W28" s="57">
        <f>'[1]spit nonDRG I'!W28+'[1]spit nonDRG AM'!X28</f>
        <v>0</v>
      </c>
      <c r="X28" s="90">
        <f>E28+I28+N28+R28+U28+W28</f>
        <v>0</v>
      </c>
      <c r="Y28" s="98">
        <f>V28+T28+P28+L28+G28+W28</f>
        <v>0</v>
      </c>
      <c r="Z28" s="39">
        <f>'[1]spit nonDRG I'!X28+'[1]spit nonDRG AM'!X28+'[1]spit nonDRG IUN'!U28+'[1]spit nonDRG III'!U28+'[1]spit nonDRG IV'!U28</f>
        <v>0</v>
      </c>
      <c r="AA28" s="39">
        <f>'[1]spit nonDRG I'!Y28+'[1]spit nonDRG AM'!Y28+'[1]spit nonDRG IUN'!V28+'[1]spit nonDRG III'!V28+'[1]spit nonDRG IV'!V28</f>
        <v>0</v>
      </c>
    </row>
    <row r="29" spans="1:27" ht="22.5" customHeight="1" thickBot="1">
      <c r="A29" s="99"/>
      <c r="B29" s="99"/>
      <c r="C29" s="100" t="s">
        <v>36</v>
      </c>
      <c r="D29" s="36">
        <f>'[1]spit nonDRG I'!D29+'[1]spit nonDRG AM'!D29+'[1]spit nonDRG IUN'!D29+'[1]spit nonDRG III'!D29+'[1]spit nonDRG IV'!D29</f>
        <v>368</v>
      </c>
      <c r="E29" s="36">
        <f>'[1]spit nonDRG I'!E29+'[1]spit nonDRG AM'!E29+'[1]spit nonDRG IUN'!E29+'[1]spit nonDRG III'!E29+'[1]spit nonDRG IV'!E29</f>
        <v>279.76</v>
      </c>
      <c r="F29" s="36">
        <f>'[1]spit nonDRG I'!F29+'[1]spit nonDRG AM'!F29+'[1]spit nonDRG IUN'!F29+'[1]spit nonDRG III'!F29+'[1]spit nonDRG IV'!F29</f>
        <v>348</v>
      </c>
      <c r="G29" s="36">
        <f>'[1]spit nonDRG I'!G29+'[1]spit nonDRG AM'!G29+'[1]spit nonDRG IUN'!G29+'[1]spit nonDRG III'!G29+'[1]spit nonDRG IV'!G29</f>
        <v>260.28</v>
      </c>
      <c r="H29" s="36">
        <f>'[1]spit nonDRG I'!H29+'[1]spit nonDRG AM'!H29+'[1]spit nonDRG IUN'!H29+'[1]spit nonDRG III'!H29+'[1]spit nonDRG IV'!H29</f>
        <v>0</v>
      </c>
      <c r="I29" s="36">
        <f>'[1]spit nonDRG I'!I29+'[1]spit nonDRG AM'!I29+'[1]spit nonDRG IUN'!I29+'[1]spit nonDRG III'!I29+'[1]spit nonDRG IV'!I29</f>
        <v>0</v>
      </c>
      <c r="J29" s="36">
        <f>'[1]spit nonDRG I'!J29+'[1]spit nonDRG AM'!J29+'[1]spit nonDRG IUN'!J29+'[1]spit nonDRG III'!J29+'[1]spit nonDRG IV'!J29</f>
        <v>0</v>
      </c>
      <c r="K29" s="36">
        <f>'[1]spit nonDRG I'!K29+'[1]spit nonDRG AM'!K29+'[1]spit nonDRG IUN'!K29+'[1]spit nonDRG III'!K29+'[1]spit nonDRG IV'!K29</f>
        <v>0</v>
      </c>
      <c r="L29" s="36">
        <f>'[1]spit nonDRG I'!L29+'[1]spit nonDRG AM'!L29+'[1]spit nonDRG IUN'!L29+'[1]spit nonDRG III'!L29+'[1]spit nonDRG IV'!L29</f>
        <v>0</v>
      </c>
      <c r="M29" s="36">
        <f>'[1]spit nonDRG I'!M29+'[1]spit nonDRG AM'!M29+'[1]spit nonDRG IUN'!M29+'[1]spit nonDRG III'!M29+'[1]spit nonDRG IV'!M29</f>
        <v>0</v>
      </c>
      <c r="N29" s="36">
        <f>'[1]spit nonDRG I'!N29+'[1]spit nonDRG AM'!N29+'[1]spit nonDRG IUN'!N29+'[1]spit nonDRG III'!N29+'[1]spit nonDRG IV'!N29</f>
        <v>0</v>
      </c>
      <c r="O29" s="36">
        <f>'[1]spit nonDRG I'!O29+'[1]spit nonDRG AM'!O29+'[1]spit nonDRG IUN'!O29+'[1]spit nonDRG III'!O29+'[1]spit nonDRG IV'!O29</f>
        <v>0</v>
      </c>
      <c r="P29" s="36">
        <f>'[1]spit nonDRG I'!P29+'[1]spit nonDRG AM'!P29+'[1]spit nonDRG IUN'!P29+'[1]spit nonDRG III'!P29+'[1]spit nonDRG IV'!P29</f>
        <v>0</v>
      </c>
      <c r="Q29" s="36">
        <f>'[1]spit nonDRG I'!Q29+'[1]spit nonDRG AM'!Q29+'[1]spit nonDRG IUN'!Q29+'[1]spit nonDRG III'!Q29+'[1]spit nonDRG IV'!Q29</f>
        <v>141</v>
      </c>
      <c r="R29" s="36">
        <f>'[1]spit nonDRG I'!R29+'[1]spit nonDRG AM'!R29+'[1]spit nonDRG IUN'!R29+'[1]spit nonDRG III'!R29+'[1]spit nonDRG IV'!R29</f>
        <v>49.010000000000005</v>
      </c>
      <c r="S29" s="36">
        <f>'[1]spit nonDRG I'!S29+'[1]spit nonDRG AM'!S29+'[1]spit nonDRG IUN'!S29+'[1]spit nonDRG III'!S29+'[1]spit nonDRG IV'!S29</f>
        <v>141</v>
      </c>
      <c r="T29" s="36">
        <f>'[1]spit nonDRG I'!T29+'[1]spit nonDRG AM'!T29+'[1]spit nonDRG IUN'!T29+'[1]spit nonDRG III'!T29+'[1]spit nonDRG IV'!T29</f>
        <v>49.010000000000005</v>
      </c>
      <c r="U29" s="36">
        <f>'[1]spit nonDRG I'!U29+'[1]spit nonDRG AM'!U29</f>
        <v>0</v>
      </c>
      <c r="V29" s="36">
        <f>'[1]spit nonDRG I'!V29+'[1]spit nonDRG AM'!V29</f>
        <v>0</v>
      </c>
      <c r="W29" s="36">
        <f>'[1]spit nonDRG I'!W29+'[1]spit nonDRG AM'!W29</f>
        <v>0</v>
      </c>
      <c r="X29" s="45">
        <f>E29+I29+N29+R29+U29+W29</f>
        <v>328.77</v>
      </c>
      <c r="Y29" s="46">
        <f>V29+T29+P29+L29+G29+W29</f>
        <v>309.28999999999996</v>
      </c>
      <c r="Z29" s="39">
        <f>'[1]spit nonDRG I'!X29+'[1]spit nonDRG AM'!X29+'[1]spit nonDRG IUN'!U29+'[1]spit nonDRG III'!U29+'[1]spit nonDRG IV'!U29</f>
        <v>328.77000000000004</v>
      </c>
      <c r="AA29" s="39">
        <f>'[1]spit nonDRG I'!Y29+'[1]spit nonDRG AM'!Y29+'[1]spit nonDRG IUN'!V29+'[1]spit nonDRG III'!V29+'[1]spit nonDRG IV'!V29</f>
        <v>309.29</v>
      </c>
    </row>
    <row r="30" spans="1:27" ht="22.5" customHeight="1" thickBot="1">
      <c r="A30" s="101"/>
      <c r="B30" s="101"/>
      <c r="C30" s="64" t="s">
        <v>56</v>
      </c>
      <c r="D30" s="49">
        <f aca="true" t="shared" si="7" ref="D30:J30">D29+D28</f>
        <v>368</v>
      </c>
      <c r="E30" s="50">
        <f t="shared" si="7"/>
        <v>279.76</v>
      </c>
      <c r="F30" s="49">
        <f t="shared" si="7"/>
        <v>348</v>
      </c>
      <c r="G30" s="50">
        <f t="shared" si="7"/>
        <v>260.28</v>
      </c>
      <c r="H30" s="49">
        <f t="shared" si="7"/>
        <v>0</v>
      </c>
      <c r="I30" s="50">
        <f t="shared" si="7"/>
        <v>0</v>
      </c>
      <c r="J30" s="49">
        <f t="shared" si="7"/>
        <v>0</v>
      </c>
      <c r="K30" s="49"/>
      <c r="L30" s="50">
        <f aca="true" t="shared" si="8" ref="L30:W30">L29+L28</f>
        <v>0</v>
      </c>
      <c r="M30" s="49">
        <f t="shared" si="8"/>
        <v>0</v>
      </c>
      <c r="N30" s="50">
        <f t="shared" si="8"/>
        <v>0</v>
      </c>
      <c r="O30" s="49">
        <f t="shared" si="8"/>
        <v>0</v>
      </c>
      <c r="P30" s="50">
        <f t="shared" si="8"/>
        <v>0</v>
      </c>
      <c r="Q30" s="49">
        <f t="shared" si="8"/>
        <v>141</v>
      </c>
      <c r="R30" s="50">
        <f t="shared" si="8"/>
        <v>49.010000000000005</v>
      </c>
      <c r="S30" s="49">
        <f t="shared" si="8"/>
        <v>141</v>
      </c>
      <c r="T30" s="50">
        <f t="shared" si="8"/>
        <v>49.010000000000005</v>
      </c>
      <c r="U30" s="50">
        <f t="shared" si="8"/>
        <v>0</v>
      </c>
      <c r="V30" s="50">
        <f t="shared" si="8"/>
        <v>0</v>
      </c>
      <c r="W30" s="50">
        <f t="shared" si="8"/>
        <v>0</v>
      </c>
      <c r="X30" s="41">
        <f>SUM(X28:X29)</f>
        <v>328.77</v>
      </c>
      <c r="Y30" s="42">
        <f>SUM(Y28:Y29)</f>
        <v>309.28999999999996</v>
      </c>
      <c r="Z30" s="39">
        <f>'[1]spit nonDRG I'!X30+'[1]spit nonDRG AM'!X30+'[1]spit nonDRG IUN'!U30+'[1]spit nonDRG III'!U30+'[1]spit nonDRG IV'!U30</f>
        <v>328.77000000000004</v>
      </c>
      <c r="AA30" s="39">
        <f>'[1]spit nonDRG I'!Y30+'[1]spit nonDRG AM'!Y30+'[1]spit nonDRG IUN'!V30+'[1]spit nonDRG III'!V30+'[1]spit nonDRG IV'!V30</f>
        <v>309.29</v>
      </c>
    </row>
    <row r="31" spans="1:27" ht="22.5" customHeight="1" thickBot="1">
      <c r="A31" s="67">
        <v>18</v>
      </c>
      <c r="B31" s="73" t="s">
        <v>57</v>
      </c>
      <c r="C31" s="102" t="s">
        <v>58</v>
      </c>
      <c r="D31" s="57">
        <f>'[1]spit nonDRG I'!D31+'[1]spit nonDRG AM'!D31+'[1]spit nonDRG IUN'!D31+'[1]spit nonDRG III'!D31+'[1]spit nonDRG IV'!D31</f>
        <v>0</v>
      </c>
      <c r="E31" s="57">
        <f>'[1]spit nonDRG I'!E31+'[1]spit nonDRG AM'!E31+'[1]spit nonDRG IUN'!E31+'[1]spit nonDRG III'!E31+'[1]spit nonDRG IV'!E31</f>
        <v>0</v>
      </c>
      <c r="F31" s="57">
        <f>'[1]spit nonDRG I'!F31+'[1]spit nonDRG AM'!F31+'[1]spit nonDRG IUN'!F31+'[1]spit nonDRG III'!F31+'[1]spit nonDRG IV'!F31</f>
        <v>0</v>
      </c>
      <c r="G31" s="57">
        <f>'[1]spit nonDRG I'!G31+'[1]spit nonDRG AM'!G31+'[1]spit nonDRG IUN'!G31+'[1]spit nonDRG III'!G31+'[1]spit nonDRG IV'!G31</f>
        <v>0</v>
      </c>
      <c r="H31" s="57">
        <f>'[1]spit nonDRG I'!H31+'[1]spit nonDRG AM'!H31+'[1]spit nonDRG IUN'!H31+'[1]spit nonDRG III'!H31+'[1]spit nonDRG IV'!H31</f>
        <v>0</v>
      </c>
      <c r="I31" s="57">
        <f>'[1]spit nonDRG I'!I31+'[1]spit nonDRG AM'!I31+'[1]spit nonDRG IUN'!I31+'[1]spit nonDRG III'!I31+'[1]spit nonDRG IV'!I31</f>
        <v>0</v>
      </c>
      <c r="J31" s="57">
        <f>'[1]spit nonDRG I'!J31+'[1]spit nonDRG AM'!J31+'[1]spit nonDRG IUN'!J31+'[1]spit nonDRG III'!J31+'[1]spit nonDRG IV'!J31</f>
        <v>0</v>
      </c>
      <c r="K31" s="57">
        <f>'[1]spit nonDRG I'!K31+'[1]spit nonDRG AM'!K31+'[1]spit nonDRG IUN'!K31+'[1]spit nonDRG III'!K31+'[1]spit nonDRG IV'!K31</f>
        <v>0</v>
      </c>
      <c r="L31" s="57">
        <f>'[1]spit nonDRG I'!L31+'[1]spit nonDRG AM'!L31+'[1]spit nonDRG IUN'!L31+'[1]spit nonDRG III'!L31+'[1]spit nonDRG IV'!L31</f>
        <v>0</v>
      </c>
      <c r="M31" s="57">
        <f>'[1]spit nonDRG I'!M31+'[1]spit nonDRG AM'!M31+'[1]spit nonDRG IUN'!M31+'[1]spit nonDRG III'!M31+'[1]spit nonDRG IV'!M31</f>
        <v>0</v>
      </c>
      <c r="N31" s="57">
        <f>'[1]spit nonDRG I'!N31+'[1]spit nonDRG AM'!N31+'[1]spit nonDRG IUN'!N31+'[1]spit nonDRG III'!N31+'[1]spit nonDRG IV'!N31</f>
        <v>0</v>
      </c>
      <c r="O31" s="57">
        <f>'[1]spit nonDRG I'!O31+'[1]spit nonDRG AM'!O31+'[1]spit nonDRG IUN'!O31+'[1]spit nonDRG III'!O31+'[1]spit nonDRG IV'!O31</f>
        <v>0</v>
      </c>
      <c r="P31" s="57">
        <f>'[1]spit nonDRG I'!P31+'[1]spit nonDRG AM'!P31+'[1]spit nonDRG IUN'!P31+'[1]spit nonDRG III'!P31+'[1]spit nonDRG IV'!P31</f>
        <v>0</v>
      </c>
      <c r="Q31" s="57">
        <f>'[1]spit nonDRG I'!Q31+'[1]spit nonDRG AM'!Q31+'[1]spit nonDRG IUN'!Q31+'[1]spit nonDRG III'!Q31+'[1]spit nonDRG IV'!Q31</f>
        <v>0</v>
      </c>
      <c r="R31" s="57">
        <f>'[1]spit nonDRG I'!R31+'[1]spit nonDRG AM'!R31+'[1]spit nonDRG IUN'!R31+'[1]spit nonDRG III'!R31+'[1]spit nonDRG IV'!R31</f>
        <v>0</v>
      </c>
      <c r="S31" s="57">
        <f>'[1]spit nonDRG I'!S31+'[1]spit nonDRG AM'!S31+'[1]spit nonDRG IUN'!S31+'[1]spit nonDRG III'!S31+'[1]spit nonDRG IV'!S31</f>
        <v>0</v>
      </c>
      <c r="T31" s="57">
        <f>'[1]spit nonDRG I'!T31+'[1]spit nonDRG AM'!T31+'[1]spit nonDRG IUN'!T31+'[1]spit nonDRG III'!T31+'[1]spit nonDRG IV'!T31</f>
        <v>0</v>
      </c>
      <c r="U31" s="57">
        <f>'[1]spit nonDRG I'!U31+'[1]spit nonDRG AM'!U31</f>
        <v>0</v>
      </c>
      <c r="V31" s="57">
        <f>'[1]spit nonDRG I'!V31+'[1]spit nonDRG AM'!V31</f>
        <v>0</v>
      </c>
      <c r="W31" s="57">
        <f>'[1]spit nonDRG I'!W31+'[1]spit nonDRG AM'!W31</f>
        <v>0</v>
      </c>
      <c r="X31" s="70">
        <f aca="true" t="shared" si="9" ref="X31:X39">E31+I31+N31+R31+U31+W31</f>
        <v>0</v>
      </c>
      <c r="Y31" s="71">
        <f aca="true" t="shared" si="10" ref="Y31:Y39">V31+T31+P31+L31+G31+W31</f>
        <v>0</v>
      </c>
      <c r="Z31" s="39">
        <f>'[1]spit nonDRG I'!X31+'[1]spit nonDRG AM'!X31+'[1]spit nonDRG IUN'!U31+'[1]spit nonDRG III'!U31+'[1]spit nonDRG IV'!U31</f>
        <v>0</v>
      </c>
      <c r="AA31" s="39">
        <f>'[1]spit nonDRG I'!Y31+'[1]spit nonDRG AM'!Y31+'[1]spit nonDRG IUN'!V31+'[1]spit nonDRG III'!V31+'[1]spit nonDRG IV'!V31</f>
        <v>0</v>
      </c>
    </row>
    <row r="32" spans="1:27" ht="22.5" customHeight="1" thickBot="1">
      <c r="A32" s="72">
        <v>19</v>
      </c>
      <c r="B32" s="73" t="s">
        <v>59</v>
      </c>
      <c r="C32" s="102" t="s">
        <v>58</v>
      </c>
      <c r="D32" s="57">
        <f>'[1]spit nonDRG I'!D32+'[1]spit nonDRG AM'!D32+'[1]spit nonDRG IUN'!D32+'[1]spit nonDRG III'!D32+'[1]spit nonDRG IV'!D32</f>
        <v>0</v>
      </c>
      <c r="E32" s="57">
        <f>'[1]spit nonDRG I'!E32+'[1]spit nonDRG AM'!E32+'[1]spit nonDRG IUN'!E32+'[1]spit nonDRG III'!E32+'[1]spit nonDRG IV'!E32</f>
        <v>0</v>
      </c>
      <c r="F32" s="57">
        <f>'[1]spit nonDRG I'!F32+'[1]spit nonDRG AM'!F32+'[1]spit nonDRG IUN'!F32+'[1]spit nonDRG III'!F32+'[1]spit nonDRG IV'!F32</f>
        <v>0</v>
      </c>
      <c r="G32" s="57">
        <f>'[1]spit nonDRG I'!G32+'[1]spit nonDRG AM'!G32+'[1]spit nonDRG IUN'!G32+'[1]spit nonDRG III'!G32+'[1]spit nonDRG IV'!G32</f>
        <v>0</v>
      </c>
      <c r="H32" s="57">
        <f>'[1]spit nonDRG I'!H32+'[1]spit nonDRG AM'!H32+'[1]spit nonDRG IUN'!H32+'[1]spit nonDRG III'!H32+'[1]spit nonDRG IV'!H32</f>
        <v>0</v>
      </c>
      <c r="I32" s="57">
        <f>'[1]spit nonDRG I'!I32+'[1]spit nonDRG AM'!I32+'[1]spit nonDRG IUN'!I32+'[1]spit nonDRG III'!I32+'[1]spit nonDRG IV'!I32</f>
        <v>0</v>
      </c>
      <c r="J32" s="57">
        <f>'[1]spit nonDRG I'!J32+'[1]spit nonDRG AM'!J32+'[1]spit nonDRG IUN'!J32+'[1]spit nonDRG III'!J32+'[1]spit nonDRG IV'!J32</f>
        <v>0</v>
      </c>
      <c r="K32" s="57">
        <f>'[1]spit nonDRG I'!K32+'[1]spit nonDRG AM'!K32+'[1]spit nonDRG IUN'!K32+'[1]spit nonDRG III'!K32+'[1]spit nonDRG IV'!K32</f>
        <v>0</v>
      </c>
      <c r="L32" s="57">
        <f>'[1]spit nonDRG I'!L32+'[1]spit nonDRG AM'!L32+'[1]spit nonDRG IUN'!L32+'[1]spit nonDRG III'!L32+'[1]spit nonDRG IV'!L32</f>
        <v>0</v>
      </c>
      <c r="M32" s="57">
        <f>'[1]spit nonDRG I'!M32+'[1]spit nonDRG AM'!M32+'[1]spit nonDRG IUN'!M32+'[1]spit nonDRG III'!M32+'[1]spit nonDRG IV'!M32</f>
        <v>0</v>
      </c>
      <c r="N32" s="57">
        <f>'[1]spit nonDRG I'!N32+'[1]spit nonDRG AM'!N32+'[1]spit nonDRG IUN'!N32+'[1]spit nonDRG III'!N32+'[1]spit nonDRG IV'!N32</f>
        <v>0</v>
      </c>
      <c r="O32" s="57">
        <f>'[1]spit nonDRG I'!O32+'[1]spit nonDRG AM'!O32+'[1]spit nonDRG IUN'!O32+'[1]spit nonDRG III'!O32+'[1]spit nonDRG IV'!O32</f>
        <v>0</v>
      </c>
      <c r="P32" s="57">
        <f>'[1]spit nonDRG I'!P32+'[1]spit nonDRG AM'!P32+'[1]spit nonDRG IUN'!P32+'[1]spit nonDRG III'!P32+'[1]spit nonDRG IV'!P32</f>
        <v>0</v>
      </c>
      <c r="Q32" s="57">
        <f>'[1]spit nonDRG I'!Q32+'[1]spit nonDRG AM'!Q32+'[1]spit nonDRG IUN'!Q32+'[1]spit nonDRG III'!Q32+'[1]spit nonDRG IV'!Q32</f>
        <v>0</v>
      </c>
      <c r="R32" s="57">
        <f>'[1]spit nonDRG I'!R32+'[1]spit nonDRG AM'!R32+'[1]spit nonDRG IUN'!R32+'[1]spit nonDRG III'!R32+'[1]spit nonDRG IV'!R32</f>
        <v>0</v>
      </c>
      <c r="S32" s="57">
        <f>'[1]spit nonDRG I'!S32+'[1]spit nonDRG AM'!S32+'[1]spit nonDRG IUN'!S32+'[1]spit nonDRG III'!S32+'[1]spit nonDRG IV'!S32</f>
        <v>0</v>
      </c>
      <c r="T32" s="57">
        <f>'[1]spit nonDRG I'!T32+'[1]spit nonDRG AM'!T32+'[1]spit nonDRG IUN'!T32+'[1]spit nonDRG III'!T32+'[1]spit nonDRG IV'!T32</f>
        <v>0</v>
      </c>
      <c r="U32" s="57">
        <f>'[1]spit nonDRG I'!U32+'[1]spit nonDRG AM'!U32</f>
        <v>0</v>
      </c>
      <c r="V32" s="57">
        <f>'[1]spit nonDRG I'!V32+'[1]spit nonDRG AM'!V32</f>
        <v>0</v>
      </c>
      <c r="W32" s="57">
        <f>'[1]spit nonDRG I'!W32+'[1]spit nonDRG AM'!W32</f>
        <v>0</v>
      </c>
      <c r="X32" s="75">
        <f t="shared" si="9"/>
        <v>0</v>
      </c>
      <c r="Y32" s="76">
        <f t="shared" si="10"/>
        <v>0</v>
      </c>
      <c r="Z32" s="39">
        <f>'[1]spit nonDRG I'!X32+'[1]spit nonDRG AM'!X32+'[1]spit nonDRG IUN'!U32+'[1]spit nonDRG III'!U32+'[1]spit nonDRG IV'!U32</f>
        <v>0</v>
      </c>
      <c r="AA32" s="39">
        <f>'[1]spit nonDRG I'!Y32+'[1]spit nonDRG AM'!Y32+'[1]spit nonDRG IUN'!V32+'[1]spit nonDRG III'!V32+'[1]spit nonDRG IV'!V32</f>
        <v>0</v>
      </c>
    </row>
    <row r="33" spans="1:27" ht="13.5" thickBot="1">
      <c r="A33" s="72">
        <v>20</v>
      </c>
      <c r="B33" s="73" t="s">
        <v>60</v>
      </c>
      <c r="C33" s="103" t="s">
        <v>58</v>
      </c>
      <c r="D33" s="57">
        <f>'[1]spit nonDRG I'!D33+'[1]spit nonDRG AM'!D33+'[1]spit nonDRG IUN'!D33+'[1]spit nonDRG III'!D33+'[1]spit nonDRG IV'!D33</f>
        <v>0</v>
      </c>
      <c r="E33" s="57">
        <f>'[1]spit nonDRG I'!E33+'[1]spit nonDRG AM'!E33+'[1]spit nonDRG IUN'!E33+'[1]spit nonDRG III'!E33+'[1]spit nonDRG IV'!E33</f>
        <v>0</v>
      </c>
      <c r="F33" s="57">
        <f>'[1]spit nonDRG I'!F33+'[1]spit nonDRG AM'!F33+'[1]spit nonDRG IUN'!F33+'[1]spit nonDRG III'!F33+'[1]spit nonDRG IV'!F33</f>
        <v>0</v>
      </c>
      <c r="G33" s="57">
        <f>'[1]spit nonDRG I'!G33+'[1]spit nonDRG AM'!G33+'[1]spit nonDRG IUN'!G33+'[1]spit nonDRG III'!G33+'[1]spit nonDRG IV'!G33</f>
        <v>0</v>
      </c>
      <c r="H33" s="57">
        <f>'[1]spit nonDRG I'!H33+'[1]spit nonDRG AM'!H33+'[1]spit nonDRG IUN'!H33+'[1]spit nonDRG III'!H33+'[1]spit nonDRG IV'!H33</f>
        <v>0</v>
      </c>
      <c r="I33" s="57">
        <f>'[1]spit nonDRG I'!I33+'[1]spit nonDRG AM'!I33+'[1]spit nonDRG IUN'!I33+'[1]spit nonDRG III'!I33+'[1]spit nonDRG IV'!I33</f>
        <v>0</v>
      </c>
      <c r="J33" s="57">
        <f>'[1]spit nonDRG I'!J33+'[1]spit nonDRG AM'!J33+'[1]spit nonDRG IUN'!J33+'[1]spit nonDRG III'!J33+'[1]spit nonDRG IV'!J33</f>
        <v>0</v>
      </c>
      <c r="K33" s="57">
        <f>'[1]spit nonDRG I'!K33+'[1]spit nonDRG AM'!K33+'[1]spit nonDRG IUN'!K33+'[1]spit nonDRG III'!K33+'[1]spit nonDRG IV'!K33</f>
        <v>0</v>
      </c>
      <c r="L33" s="57">
        <f>'[1]spit nonDRG I'!L33+'[1]spit nonDRG AM'!L33+'[1]spit nonDRG IUN'!L33+'[1]spit nonDRG III'!L33+'[1]spit nonDRG IV'!L33</f>
        <v>0</v>
      </c>
      <c r="M33" s="57">
        <f>'[1]spit nonDRG I'!M33+'[1]spit nonDRG AM'!M33+'[1]spit nonDRG IUN'!M33+'[1]spit nonDRG III'!M33+'[1]spit nonDRG IV'!M33</f>
        <v>0</v>
      </c>
      <c r="N33" s="57">
        <f>'[1]spit nonDRG I'!N33+'[1]spit nonDRG AM'!N33+'[1]spit nonDRG IUN'!N33+'[1]spit nonDRG III'!N33+'[1]spit nonDRG IV'!N33</f>
        <v>0</v>
      </c>
      <c r="O33" s="57">
        <f>'[1]spit nonDRG I'!O33+'[1]spit nonDRG AM'!O33+'[1]spit nonDRG IUN'!O33+'[1]spit nonDRG III'!O33+'[1]spit nonDRG IV'!O33</f>
        <v>0</v>
      </c>
      <c r="P33" s="57">
        <f>'[1]spit nonDRG I'!P33+'[1]spit nonDRG AM'!P33+'[1]spit nonDRG IUN'!P33+'[1]spit nonDRG III'!P33+'[1]spit nonDRG IV'!P33</f>
        <v>0</v>
      </c>
      <c r="Q33" s="57">
        <f>'[1]spit nonDRG I'!Q33+'[1]spit nonDRG AM'!Q33+'[1]spit nonDRG IUN'!Q33+'[1]spit nonDRG III'!Q33+'[1]spit nonDRG IV'!Q33</f>
        <v>0</v>
      </c>
      <c r="R33" s="57">
        <f>'[1]spit nonDRG I'!R33+'[1]spit nonDRG AM'!R33+'[1]spit nonDRG IUN'!R33+'[1]spit nonDRG III'!R33+'[1]spit nonDRG IV'!R33</f>
        <v>0</v>
      </c>
      <c r="S33" s="57">
        <f>'[1]spit nonDRG I'!S33+'[1]spit nonDRG AM'!S33+'[1]spit nonDRG IUN'!S33+'[1]spit nonDRG III'!S33+'[1]spit nonDRG IV'!S33</f>
        <v>0</v>
      </c>
      <c r="T33" s="57">
        <f>'[1]spit nonDRG I'!T33+'[1]spit nonDRG AM'!T33+'[1]spit nonDRG IUN'!T33+'[1]spit nonDRG III'!T33+'[1]spit nonDRG IV'!T33</f>
        <v>0</v>
      </c>
      <c r="U33" s="57">
        <f>'[1]spit nonDRG I'!U33+'[1]spit nonDRG AM'!U33</f>
        <v>0</v>
      </c>
      <c r="V33" s="57">
        <f>'[1]spit nonDRG I'!V33+'[1]spit nonDRG AM'!V33</f>
        <v>0</v>
      </c>
      <c r="W33" s="57">
        <f>'[1]spit nonDRG I'!W33+'[1]spit nonDRG AM'!W33</f>
        <v>0</v>
      </c>
      <c r="X33" s="75">
        <f t="shared" si="9"/>
        <v>0</v>
      </c>
      <c r="Y33" s="76">
        <f t="shared" si="10"/>
        <v>0</v>
      </c>
      <c r="Z33" s="39">
        <f>'[1]spit nonDRG I'!X33+'[1]spit nonDRG AM'!X33+'[1]spit nonDRG IUN'!U33+'[1]spit nonDRG III'!U33+'[1]spit nonDRG IV'!U33</f>
        <v>0</v>
      </c>
      <c r="AA33" s="39">
        <f>'[1]spit nonDRG I'!Y33+'[1]spit nonDRG AM'!Y33+'[1]spit nonDRG IUN'!V33+'[1]spit nonDRG III'!V33+'[1]spit nonDRG IV'!V33</f>
        <v>0</v>
      </c>
    </row>
    <row r="34" spans="1:27" ht="14.25" customHeight="1" thickBot="1">
      <c r="A34" s="72">
        <v>21</v>
      </c>
      <c r="B34" s="73" t="s">
        <v>61</v>
      </c>
      <c r="C34" s="103" t="s">
        <v>58</v>
      </c>
      <c r="D34" s="57">
        <f>'[1]spit nonDRG I'!D34+'[1]spit nonDRG AM'!D34+'[1]spit nonDRG IUN'!D34+'[1]spit nonDRG III'!D34+'[1]spit nonDRG IV'!D34</f>
        <v>0</v>
      </c>
      <c r="E34" s="57">
        <f>'[1]spit nonDRG I'!E34+'[1]spit nonDRG AM'!E34+'[1]spit nonDRG IUN'!E34+'[1]spit nonDRG III'!E34+'[1]spit nonDRG IV'!E34</f>
        <v>0</v>
      </c>
      <c r="F34" s="57">
        <f>'[1]spit nonDRG I'!F34+'[1]spit nonDRG AM'!F34+'[1]spit nonDRG IUN'!F34+'[1]spit nonDRG III'!F34+'[1]spit nonDRG IV'!F34</f>
        <v>0</v>
      </c>
      <c r="G34" s="57">
        <f>'[1]spit nonDRG I'!G34+'[1]spit nonDRG AM'!G34+'[1]spit nonDRG IUN'!G34+'[1]spit nonDRG III'!G34+'[1]spit nonDRG IV'!G34</f>
        <v>0</v>
      </c>
      <c r="H34" s="57">
        <f>'[1]spit nonDRG I'!H34+'[1]spit nonDRG AM'!H34+'[1]spit nonDRG IUN'!H34+'[1]spit nonDRG III'!H34+'[1]spit nonDRG IV'!H34</f>
        <v>0</v>
      </c>
      <c r="I34" s="57">
        <f>'[1]spit nonDRG I'!I34+'[1]spit nonDRG AM'!I34+'[1]spit nonDRG IUN'!I34+'[1]spit nonDRG III'!I34+'[1]spit nonDRG IV'!I34</f>
        <v>0</v>
      </c>
      <c r="J34" s="57">
        <f>'[1]spit nonDRG I'!J34+'[1]spit nonDRG AM'!J34+'[1]spit nonDRG IUN'!J34+'[1]spit nonDRG III'!J34+'[1]spit nonDRG IV'!J34</f>
        <v>0</v>
      </c>
      <c r="K34" s="57">
        <f>'[1]spit nonDRG I'!K34+'[1]spit nonDRG AM'!K34+'[1]spit nonDRG IUN'!K34+'[1]spit nonDRG III'!K34+'[1]spit nonDRG IV'!K34</f>
        <v>0</v>
      </c>
      <c r="L34" s="57">
        <f>'[1]spit nonDRG I'!L34+'[1]spit nonDRG AM'!L34+'[1]spit nonDRG IUN'!L34+'[1]spit nonDRG III'!L34+'[1]spit nonDRG IV'!L34</f>
        <v>0</v>
      </c>
      <c r="M34" s="57">
        <f>'[1]spit nonDRG I'!M34+'[1]spit nonDRG AM'!M34+'[1]spit nonDRG IUN'!M34+'[1]spit nonDRG III'!M34+'[1]spit nonDRG IV'!M34</f>
        <v>0</v>
      </c>
      <c r="N34" s="57">
        <f>'[1]spit nonDRG I'!N34+'[1]spit nonDRG AM'!N34+'[1]spit nonDRG IUN'!N34+'[1]spit nonDRG III'!N34+'[1]spit nonDRG IV'!N34</f>
        <v>0</v>
      </c>
      <c r="O34" s="57">
        <f>'[1]spit nonDRG I'!O34+'[1]spit nonDRG AM'!O34+'[1]spit nonDRG IUN'!O34+'[1]spit nonDRG III'!O34+'[1]spit nonDRG IV'!O34</f>
        <v>0</v>
      </c>
      <c r="P34" s="57">
        <f>'[1]spit nonDRG I'!P34+'[1]spit nonDRG AM'!P34+'[1]spit nonDRG IUN'!P34+'[1]spit nonDRG III'!P34+'[1]spit nonDRG IV'!P34</f>
        <v>0</v>
      </c>
      <c r="Q34" s="57">
        <f>'[1]spit nonDRG I'!Q34+'[1]spit nonDRG AM'!Q34+'[1]spit nonDRG IUN'!Q34+'[1]spit nonDRG III'!Q34+'[1]spit nonDRG IV'!Q34</f>
        <v>0</v>
      </c>
      <c r="R34" s="57">
        <f>'[1]spit nonDRG I'!R34+'[1]spit nonDRG AM'!R34+'[1]spit nonDRG IUN'!R34+'[1]spit nonDRG III'!R34+'[1]spit nonDRG IV'!R34</f>
        <v>0</v>
      </c>
      <c r="S34" s="57">
        <f>'[1]spit nonDRG I'!S34+'[1]spit nonDRG AM'!S34+'[1]spit nonDRG IUN'!S34+'[1]spit nonDRG III'!S34+'[1]spit nonDRG IV'!S34</f>
        <v>0</v>
      </c>
      <c r="T34" s="57">
        <f>'[1]spit nonDRG I'!T34+'[1]spit nonDRG AM'!T34+'[1]spit nonDRG IUN'!T34+'[1]spit nonDRG III'!T34+'[1]spit nonDRG IV'!T34</f>
        <v>0</v>
      </c>
      <c r="U34" s="57">
        <f>'[1]spit nonDRG I'!U34+'[1]spit nonDRG AM'!U34</f>
        <v>0</v>
      </c>
      <c r="V34" s="57">
        <f>'[1]spit nonDRG I'!V34+'[1]spit nonDRG AM'!V34</f>
        <v>0</v>
      </c>
      <c r="W34" s="57">
        <f>'[1]spit nonDRG I'!W34+'[1]spit nonDRG AM'!W34</f>
        <v>0</v>
      </c>
      <c r="X34" s="75">
        <f t="shared" si="9"/>
        <v>0</v>
      </c>
      <c r="Y34" s="76">
        <f t="shared" si="10"/>
        <v>0</v>
      </c>
      <c r="Z34" s="39">
        <f>'[1]spit nonDRG I'!X34+'[1]spit nonDRG AM'!X34+'[1]spit nonDRG IUN'!U34+'[1]spit nonDRG III'!U34+'[1]spit nonDRG IV'!U34</f>
        <v>0</v>
      </c>
      <c r="AA34" s="39">
        <f>'[1]spit nonDRG I'!Y34+'[1]spit nonDRG AM'!Y34+'[1]spit nonDRG IUN'!V34+'[1]spit nonDRG III'!V34+'[1]spit nonDRG IV'!V34</f>
        <v>0</v>
      </c>
    </row>
    <row r="35" spans="1:27" ht="18.75" customHeight="1" thickBot="1">
      <c r="A35" s="72">
        <v>22</v>
      </c>
      <c r="B35" s="73" t="s">
        <v>62</v>
      </c>
      <c r="C35" s="103" t="s">
        <v>58</v>
      </c>
      <c r="D35" s="57">
        <f>'[1]spit nonDRG I'!D35+'[1]spit nonDRG AM'!D35+'[1]spit nonDRG IUN'!D35+'[1]spit nonDRG III'!D35+'[1]spit nonDRG IV'!D35</f>
        <v>0</v>
      </c>
      <c r="E35" s="57">
        <f>'[1]spit nonDRG I'!E35+'[1]spit nonDRG AM'!E35+'[1]spit nonDRG IUN'!E35+'[1]spit nonDRG III'!E35+'[1]spit nonDRG IV'!E35</f>
        <v>0</v>
      </c>
      <c r="F35" s="57">
        <f>'[1]spit nonDRG I'!F35+'[1]spit nonDRG AM'!F35+'[1]spit nonDRG IUN'!F35+'[1]spit nonDRG III'!F35+'[1]spit nonDRG IV'!F35</f>
        <v>0</v>
      </c>
      <c r="G35" s="57">
        <f>'[1]spit nonDRG I'!G35+'[1]spit nonDRG AM'!G35+'[1]spit nonDRG IUN'!G35+'[1]spit nonDRG III'!G35+'[1]spit nonDRG IV'!G35</f>
        <v>0</v>
      </c>
      <c r="H35" s="57">
        <f>'[1]spit nonDRG I'!H35+'[1]spit nonDRG AM'!H35+'[1]spit nonDRG IUN'!H35+'[1]spit nonDRG III'!H35+'[1]spit nonDRG IV'!H35</f>
        <v>0</v>
      </c>
      <c r="I35" s="57">
        <f>'[1]spit nonDRG I'!I35+'[1]spit nonDRG AM'!I35+'[1]spit nonDRG IUN'!I35+'[1]spit nonDRG III'!I35+'[1]spit nonDRG IV'!I35</f>
        <v>0</v>
      </c>
      <c r="J35" s="57">
        <f>'[1]spit nonDRG I'!J35+'[1]spit nonDRG AM'!J35+'[1]spit nonDRG IUN'!J35+'[1]spit nonDRG III'!J35+'[1]spit nonDRG IV'!J35</f>
        <v>0</v>
      </c>
      <c r="K35" s="57">
        <f>'[1]spit nonDRG I'!K35+'[1]spit nonDRG AM'!K35+'[1]spit nonDRG IUN'!K35+'[1]spit nonDRG III'!K35+'[1]spit nonDRG IV'!K35</f>
        <v>0</v>
      </c>
      <c r="L35" s="57">
        <f>'[1]spit nonDRG I'!L35+'[1]spit nonDRG AM'!L35+'[1]spit nonDRG IUN'!L35+'[1]spit nonDRG III'!L35+'[1]spit nonDRG IV'!L35</f>
        <v>0</v>
      </c>
      <c r="M35" s="57">
        <f>'[1]spit nonDRG I'!M35+'[1]spit nonDRG AM'!M35+'[1]spit nonDRG IUN'!M35+'[1]spit nonDRG III'!M35+'[1]spit nonDRG IV'!M35</f>
        <v>0</v>
      </c>
      <c r="N35" s="57">
        <f>'[1]spit nonDRG I'!N35+'[1]spit nonDRG AM'!N35+'[1]spit nonDRG IUN'!N35+'[1]spit nonDRG III'!N35+'[1]spit nonDRG IV'!N35</f>
        <v>0</v>
      </c>
      <c r="O35" s="57">
        <f>'[1]spit nonDRG I'!O35+'[1]spit nonDRG AM'!O35+'[1]spit nonDRG IUN'!O35+'[1]spit nonDRG III'!O35+'[1]spit nonDRG IV'!O35</f>
        <v>0</v>
      </c>
      <c r="P35" s="57">
        <f>'[1]spit nonDRG I'!P35+'[1]spit nonDRG AM'!P35+'[1]spit nonDRG IUN'!P35+'[1]spit nonDRG III'!P35+'[1]spit nonDRG IV'!P35</f>
        <v>0</v>
      </c>
      <c r="Q35" s="57">
        <f>'[1]spit nonDRG I'!Q35+'[1]spit nonDRG AM'!Q35+'[1]spit nonDRG IUN'!Q35+'[1]spit nonDRG III'!Q35+'[1]spit nonDRG IV'!Q35</f>
        <v>0</v>
      </c>
      <c r="R35" s="57">
        <f>'[1]spit nonDRG I'!R35+'[1]spit nonDRG AM'!R35+'[1]spit nonDRG IUN'!R35+'[1]spit nonDRG III'!R35+'[1]spit nonDRG IV'!R35</f>
        <v>0</v>
      </c>
      <c r="S35" s="57">
        <f>'[1]spit nonDRG I'!S35+'[1]spit nonDRG AM'!S35+'[1]spit nonDRG IUN'!S35+'[1]spit nonDRG III'!S35+'[1]spit nonDRG IV'!S35</f>
        <v>0</v>
      </c>
      <c r="T35" s="57">
        <f>'[1]spit nonDRG I'!T35+'[1]spit nonDRG AM'!T35+'[1]spit nonDRG IUN'!T35+'[1]spit nonDRG III'!T35+'[1]spit nonDRG IV'!T35</f>
        <v>0</v>
      </c>
      <c r="U35" s="57">
        <f>'[1]spit nonDRG I'!U35+'[1]spit nonDRG AM'!U35</f>
        <v>0</v>
      </c>
      <c r="V35" s="57">
        <f>'[1]spit nonDRG I'!V35+'[1]spit nonDRG AM'!V35</f>
        <v>0</v>
      </c>
      <c r="W35" s="57">
        <f>'[1]spit nonDRG I'!W35+'[1]spit nonDRG AM'!W35</f>
        <v>0</v>
      </c>
      <c r="X35" s="75">
        <f t="shared" si="9"/>
        <v>0</v>
      </c>
      <c r="Y35" s="76">
        <f t="shared" si="10"/>
        <v>0</v>
      </c>
      <c r="Z35" s="39">
        <f>'[1]spit nonDRG I'!X35+'[1]spit nonDRG AM'!X35+'[1]spit nonDRG IUN'!U35+'[1]spit nonDRG III'!U35+'[1]spit nonDRG IV'!U35</f>
        <v>0</v>
      </c>
      <c r="AA35" s="39">
        <f>'[1]spit nonDRG I'!Y35+'[1]spit nonDRG AM'!Y35+'[1]spit nonDRG IUN'!V35+'[1]spit nonDRG III'!V35+'[1]spit nonDRG IV'!V35</f>
        <v>0</v>
      </c>
    </row>
    <row r="36" spans="1:27" ht="13.5" thickBot="1">
      <c r="A36" s="72">
        <v>23</v>
      </c>
      <c r="B36" s="73" t="s">
        <v>63</v>
      </c>
      <c r="C36" s="97" t="s">
        <v>33</v>
      </c>
      <c r="D36" s="57">
        <f>'[1]spit nonDRG I'!D36+'[1]spit nonDRG AM'!D36+'[1]spit nonDRG IUN'!D36+'[1]spit nonDRG III'!D36+'[1]spit nonDRG IV'!D36</f>
        <v>0</v>
      </c>
      <c r="E36" s="57">
        <f>'[1]spit nonDRG I'!E36+'[1]spit nonDRG AM'!E36+'[1]spit nonDRG IUN'!E36+'[1]spit nonDRG III'!E36+'[1]spit nonDRG IV'!E36</f>
        <v>0</v>
      </c>
      <c r="F36" s="57">
        <f>'[1]spit nonDRG I'!F36+'[1]spit nonDRG AM'!F36+'[1]spit nonDRG IUN'!F36+'[1]spit nonDRG III'!F36+'[1]spit nonDRG IV'!F36</f>
        <v>0</v>
      </c>
      <c r="G36" s="57">
        <f>'[1]spit nonDRG I'!G36+'[1]spit nonDRG AM'!G36+'[1]spit nonDRG IUN'!G36+'[1]spit nonDRG III'!G36+'[1]spit nonDRG IV'!G36</f>
        <v>0</v>
      </c>
      <c r="H36" s="57">
        <f>'[1]spit nonDRG I'!H36+'[1]spit nonDRG AM'!H36+'[1]spit nonDRG IUN'!H36+'[1]spit nonDRG III'!H36+'[1]spit nonDRG IV'!H36</f>
        <v>0</v>
      </c>
      <c r="I36" s="57">
        <f>'[1]spit nonDRG I'!I36+'[1]spit nonDRG AM'!I36+'[1]spit nonDRG IUN'!I36+'[1]spit nonDRG III'!I36+'[1]spit nonDRG IV'!I36</f>
        <v>0</v>
      </c>
      <c r="J36" s="57">
        <f>'[1]spit nonDRG I'!J36+'[1]spit nonDRG AM'!J36+'[1]spit nonDRG IUN'!J36+'[1]spit nonDRG III'!J36+'[1]spit nonDRG IV'!J36</f>
        <v>0</v>
      </c>
      <c r="K36" s="57">
        <f>'[1]spit nonDRG I'!K36+'[1]spit nonDRG AM'!K36+'[1]spit nonDRG IUN'!K36+'[1]spit nonDRG III'!K36+'[1]spit nonDRG IV'!K36</f>
        <v>0</v>
      </c>
      <c r="L36" s="57">
        <f>'[1]spit nonDRG I'!L36+'[1]spit nonDRG AM'!L36+'[1]spit nonDRG IUN'!L36+'[1]spit nonDRG III'!L36+'[1]spit nonDRG IV'!L36</f>
        <v>0</v>
      </c>
      <c r="M36" s="57">
        <f>'[1]spit nonDRG I'!M36+'[1]spit nonDRG AM'!M36+'[1]spit nonDRG IUN'!M36+'[1]spit nonDRG III'!M36+'[1]spit nonDRG IV'!M36</f>
        <v>0</v>
      </c>
      <c r="N36" s="57">
        <f>'[1]spit nonDRG I'!N36+'[1]spit nonDRG AM'!N36+'[1]spit nonDRG IUN'!N36+'[1]spit nonDRG III'!N36+'[1]spit nonDRG IV'!N36</f>
        <v>0</v>
      </c>
      <c r="O36" s="57">
        <f>'[1]spit nonDRG I'!O36+'[1]spit nonDRG AM'!O36+'[1]spit nonDRG IUN'!O36+'[1]spit nonDRG III'!O36+'[1]spit nonDRG IV'!O36</f>
        <v>0</v>
      </c>
      <c r="P36" s="57">
        <f>'[1]spit nonDRG I'!P36+'[1]spit nonDRG AM'!P36+'[1]spit nonDRG IUN'!P36+'[1]spit nonDRG III'!P36+'[1]spit nonDRG IV'!P36</f>
        <v>0</v>
      </c>
      <c r="Q36" s="57">
        <f>'[1]spit nonDRG I'!Q36+'[1]spit nonDRG AM'!Q36+'[1]spit nonDRG IUN'!Q36+'[1]spit nonDRG III'!Q36+'[1]spit nonDRG IV'!Q36</f>
        <v>0</v>
      </c>
      <c r="R36" s="57">
        <f>'[1]spit nonDRG I'!R36+'[1]spit nonDRG AM'!R36+'[1]spit nonDRG IUN'!R36+'[1]spit nonDRG III'!R36+'[1]spit nonDRG IV'!R36</f>
        <v>0</v>
      </c>
      <c r="S36" s="57">
        <f>'[1]spit nonDRG I'!S36+'[1]spit nonDRG AM'!S36+'[1]spit nonDRG IUN'!S36+'[1]spit nonDRG III'!S36+'[1]spit nonDRG IV'!S36</f>
        <v>0</v>
      </c>
      <c r="T36" s="57">
        <f>'[1]spit nonDRG I'!T36+'[1]spit nonDRG AM'!T36+'[1]spit nonDRG IUN'!T36+'[1]spit nonDRG III'!T36+'[1]spit nonDRG IV'!T36</f>
        <v>0</v>
      </c>
      <c r="U36" s="57">
        <f>'[1]spit nonDRG I'!U36+'[1]spit nonDRG AM'!U36</f>
        <v>0</v>
      </c>
      <c r="V36" s="57">
        <f>'[1]spit nonDRG I'!V36+'[1]spit nonDRG AM'!V36</f>
        <v>0</v>
      </c>
      <c r="W36" s="57">
        <f>'[1]spit nonDRG I'!W36+'[1]spit nonDRG AM'!W36</f>
        <v>0</v>
      </c>
      <c r="X36" s="75">
        <f t="shared" si="9"/>
        <v>0</v>
      </c>
      <c r="Y36" s="76">
        <f t="shared" si="10"/>
        <v>0</v>
      </c>
      <c r="Z36" s="39">
        <f>'[1]spit nonDRG I'!X36+'[1]spit nonDRG AM'!X36+'[1]spit nonDRG IUN'!U36+'[1]spit nonDRG III'!U36+'[1]spit nonDRG IV'!U36</f>
        <v>0</v>
      </c>
      <c r="AA36" s="39">
        <f>'[1]spit nonDRG I'!Y36+'[1]spit nonDRG AM'!Y36+'[1]spit nonDRG IUN'!V36+'[1]spit nonDRG III'!V36+'[1]spit nonDRG IV'!V36</f>
        <v>0</v>
      </c>
    </row>
    <row r="37" spans="1:27" ht="13.5" thickBot="1">
      <c r="A37" s="72">
        <v>24</v>
      </c>
      <c r="B37" s="73" t="s">
        <v>64</v>
      </c>
      <c r="C37" s="104" t="s">
        <v>36</v>
      </c>
      <c r="D37" s="36">
        <f>'[1]spit nonDRG I'!D37+'[1]spit nonDRG AM'!D37+'[1]spit nonDRG IUN'!D37+'[1]spit nonDRG III'!D37+'[1]spit nonDRG IV'!D37</f>
        <v>261</v>
      </c>
      <c r="E37" s="36">
        <f>'[1]spit nonDRG I'!E37+'[1]spit nonDRG AM'!E37+'[1]spit nonDRG IUN'!E37+'[1]spit nonDRG III'!E37+'[1]spit nonDRG IV'!E37</f>
        <v>230.89316</v>
      </c>
      <c r="F37" s="36">
        <f>'[1]spit nonDRG I'!F37+'[1]spit nonDRG AM'!F37+'[1]spit nonDRG IUN'!F37+'[1]spit nonDRG III'!F37+'[1]spit nonDRG IV'!F37</f>
        <v>261</v>
      </c>
      <c r="G37" s="36">
        <f>'[1]spit nonDRG I'!G37+'[1]spit nonDRG AM'!G37+'[1]spit nonDRG IUN'!G37+'[1]spit nonDRG III'!G37+'[1]spit nonDRG IV'!G37</f>
        <v>230.89316</v>
      </c>
      <c r="H37" s="36">
        <f>'[1]spit nonDRG I'!H37+'[1]spit nonDRG AM'!H37+'[1]spit nonDRG IUN'!H37+'[1]spit nonDRG III'!H37+'[1]spit nonDRG IV'!H37</f>
        <v>0</v>
      </c>
      <c r="I37" s="36">
        <f>'[1]spit nonDRG I'!I37+'[1]spit nonDRG AM'!I37+'[1]spit nonDRG IUN'!I37+'[1]spit nonDRG III'!I37+'[1]spit nonDRG IV'!I37</f>
        <v>0</v>
      </c>
      <c r="J37" s="36">
        <f>'[1]spit nonDRG I'!J37+'[1]spit nonDRG AM'!J37+'[1]spit nonDRG IUN'!J37+'[1]spit nonDRG III'!J37+'[1]spit nonDRG IV'!J37</f>
        <v>0</v>
      </c>
      <c r="K37" s="36">
        <f>'[1]spit nonDRG I'!K37+'[1]spit nonDRG AM'!K37+'[1]spit nonDRG IUN'!K37+'[1]spit nonDRG III'!K37+'[1]spit nonDRG IV'!K37</f>
        <v>0</v>
      </c>
      <c r="L37" s="36">
        <f>'[1]spit nonDRG I'!L37+'[1]spit nonDRG AM'!L37+'[1]spit nonDRG IUN'!L37+'[1]spit nonDRG III'!L37+'[1]spit nonDRG IV'!L37</f>
        <v>0</v>
      </c>
      <c r="M37" s="36">
        <f>'[1]spit nonDRG I'!M37+'[1]spit nonDRG AM'!M37+'[1]spit nonDRG IUN'!M37+'[1]spit nonDRG III'!M37+'[1]spit nonDRG IV'!M37</f>
        <v>3913</v>
      </c>
      <c r="N37" s="36">
        <f>'[1]spit nonDRG I'!N37+'[1]spit nonDRG AM'!N37+'[1]spit nonDRG IUN'!N37+'[1]spit nonDRG III'!N37+'[1]spit nonDRG IV'!N37</f>
        <v>737.6005</v>
      </c>
      <c r="O37" s="36">
        <f>'[1]spit nonDRG I'!O37+'[1]spit nonDRG AM'!O37+'[1]spit nonDRG IUN'!O37+'[1]spit nonDRG III'!O37+'[1]spit nonDRG IV'!O37</f>
        <v>3913</v>
      </c>
      <c r="P37" s="36">
        <f>'[1]spit nonDRG I'!P37+'[1]spit nonDRG AM'!P37+'[1]spit nonDRG IUN'!P37+'[1]spit nonDRG III'!P37+'[1]spit nonDRG IV'!P37</f>
        <v>737.6005</v>
      </c>
      <c r="Q37" s="36">
        <f>'[1]spit nonDRG I'!Q37+'[1]spit nonDRG AM'!Q37+'[1]spit nonDRG IUN'!Q37+'[1]spit nonDRG III'!Q37+'[1]spit nonDRG IV'!Q37</f>
        <v>3436</v>
      </c>
      <c r="R37" s="36">
        <f>'[1]spit nonDRG I'!R37+'[1]spit nonDRG AM'!R37+'[1]spit nonDRG IUN'!R37+'[1]spit nonDRG III'!R37+'[1]spit nonDRG IV'!R37</f>
        <v>762.57115</v>
      </c>
      <c r="S37" s="36">
        <f>'[1]spit nonDRG I'!S37+'[1]spit nonDRG AM'!S37+'[1]spit nonDRG IUN'!S37+'[1]spit nonDRG III'!S37+'[1]spit nonDRG IV'!S37</f>
        <v>3436</v>
      </c>
      <c r="T37" s="36">
        <f>'[1]spit nonDRG I'!T37+'[1]spit nonDRG AM'!T37+'[1]spit nonDRG IUN'!T37+'[1]spit nonDRG III'!T37+'[1]spit nonDRG IV'!T37</f>
        <v>762.57115</v>
      </c>
      <c r="U37" s="57">
        <f>'[1]spit nonDRG I'!U37+'[1]spit nonDRG AM'!U37</f>
        <v>0</v>
      </c>
      <c r="V37" s="57">
        <f>'[1]spit nonDRG I'!V37+'[1]spit nonDRG AM'!V37</f>
        <v>0</v>
      </c>
      <c r="W37" s="57">
        <f>'[1]spit nonDRG I'!W37+'[1]spit nonDRG AM'!W37</f>
        <v>0</v>
      </c>
      <c r="X37" s="75">
        <f t="shared" si="9"/>
        <v>1731.0648099999999</v>
      </c>
      <c r="Y37" s="76">
        <f t="shared" si="10"/>
        <v>1731.06481</v>
      </c>
      <c r="Z37" s="39">
        <f>'[1]spit nonDRG I'!X37+'[1]spit nonDRG AM'!X37+'[1]spit nonDRG IUN'!U37+'[1]spit nonDRG III'!U37+'[1]spit nonDRG IV'!U37</f>
        <v>1731.06481</v>
      </c>
      <c r="AA37" s="39">
        <f>'[1]spit nonDRG I'!Y37+'[1]spit nonDRG AM'!Y37+'[1]spit nonDRG IUN'!V37+'[1]spit nonDRG III'!V37+'[1]spit nonDRG IV'!V37</f>
        <v>1731.06481</v>
      </c>
    </row>
    <row r="38" spans="1:27" ht="13.5" customHeight="1" thickBot="1">
      <c r="A38" s="77">
        <v>25</v>
      </c>
      <c r="B38" s="78" t="s">
        <v>65</v>
      </c>
      <c r="C38" s="105" t="s">
        <v>58</v>
      </c>
      <c r="D38" s="57">
        <f>'[1]spit nonDRG I'!D38+'[1]spit nonDRG AM'!D38+'[1]spit nonDRG IUN'!D38+'[1]spit nonDRG III'!D38+'[1]spit nonDRG IV'!D38</f>
        <v>0</v>
      </c>
      <c r="E38" s="57">
        <f>'[1]spit nonDRG I'!E38+'[1]spit nonDRG AM'!E38+'[1]spit nonDRG IUN'!E38+'[1]spit nonDRG III'!E38+'[1]spit nonDRG IV'!E38</f>
        <v>0</v>
      </c>
      <c r="F38" s="57">
        <f>'[1]spit nonDRG I'!F38+'[1]spit nonDRG AM'!F38+'[1]spit nonDRG IUN'!F38+'[1]spit nonDRG III'!F38+'[1]spit nonDRG IV'!F38</f>
        <v>0</v>
      </c>
      <c r="G38" s="57">
        <f>'[1]spit nonDRG I'!G38+'[1]spit nonDRG AM'!G38+'[1]spit nonDRG IUN'!G38+'[1]spit nonDRG III'!G38+'[1]spit nonDRG IV'!G38</f>
        <v>0</v>
      </c>
      <c r="H38" s="57">
        <f>'[1]spit nonDRG I'!H38+'[1]spit nonDRG AM'!H38+'[1]spit nonDRG IUN'!H38+'[1]spit nonDRG III'!H38+'[1]spit nonDRG IV'!H38</f>
        <v>0</v>
      </c>
      <c r="I38" s="57">
        <f>'[1]spit nonDRG I'!I38+'[1]spit nonDRG AM'!I38+'[1]spit nonDRG IUN'!I38+'[1]spit nonDRG III'!I38+'[1]spit nonDRG IV'!I38</f>
        <v>0</v>
      </c>
      <c r="J38" s="57">
        <f>'[1]spit nonDRG I'!J38+'[1]spit nonDRG AM'!J38+'[1]spit nonDRG IUN'!J38+'[1]spit nonDRG III'!J38+'[1]spit nonDRG IV'!J38</f>
        <v>0</v>
      </c>
      <c r="K38" s="57">
        <f>'[1]spit nonDRG I'!K38+'[1]spit nonDRG AM'!K38+'[1]spit nonDRG IUN'!K38+'[1]spit nonDRG III'!K38+'[1]spit nonDRG IV'!K38</f>
        <v>0</v>
      </c>
      <c r="L38" s="57">
        <f>'[1]spit nonDRG I'!L38+'[1]spit nonDRG AM'!L38+'[1]spit nonDRG IUN'!L38+'[1]spit nonDRG III'!L38+'[1]spit nonDRG IV'!L38</f>
        <v>0</v>
      </c>
      <c r="M38" s="57">
        <f>'[1]spit nonDRG I'!M38+'[1]spit nonDRG AM'!M38+'[1]spit nonDRG IUN'!M38+'[1]spit nonDRG III'!M38+'[1]spit nonDRG IV'!M38</f>
        <v>0</v>
      </c>
      <c r="N38" s="57">
        <f>'[1]spit nonDRG I'!N38+'[1]spit nonDRG AM'!N38+'[1]spit nonDRG IUN'!N38+'[1]spit nonDRG III'!N38+'[1]spit nonDRG IV'!N38</f>
        <v>0</v>
      </c>
      <c r="O38" s="57">
        <f>'[1]spit nonDRG I'!O38+'[1]spit nonDRG AM'!O38+'[1]spit nonDRG IUN'!O38+'[1]spit nonDRG III'!O38+'[1]spit nonDRG IV'!O38</f>
        <v>0</v>
      </c>
      <c r="P38" s="57">
        <f>'[1]spit nonDRG I'!P38+'[1]spit nonDRG AM'!P38+'[1]spit nonDRG IUN'!P38+'[1]spit nonDRG III'!P38+'[1]spit nonDRG IV'!P38</f>
        <v>0</v>
      </c>
      <c r="Q38" s="57">
        <f>'[1]spit nonDRG I'!Q38+'[1]spit nonDRG AM'!Q38+'[1]spit nonDRG IUN'!Q38+'[1]spit nonDRG III'!Q38+'[1]spit nonDRG IV'!Q38</f>
        <v>0</v>
      </c>
      <c r="R38" s="57">
        <f>'[1]spit nonDRG I'!R38+'[1]spit nonDRG AM'!R38+'[1]spit nonDRG IUN'!R38+'[1]spit nonDRG III'!R38+'[1]spit nonDRG IV'!R38</f>
        <v>0</v>
      </c>
      <c r="S38" s="57">
        <f>'[1]spit nonDRG I'!S38+'[1]spit nonDRG AM'!S38+'[1]spit nonDRG IUN'!S38+'[1]spit nonDRG III'!S38+'[1]spit nonDRG IV'!S38</f>
        <v>0</v>
      </c>
      <c r="T38" s="57">
        <f>'[1]spit nonDRG I'!T38+'[1]spit nonDRG AM'!T38+'[1]spit nonDRG IUN'!T38+'[1]spit nonDRG III'!T38+'[1]spit nonDRG IV'!T38</f>
        <v>0</v>
      </c>
      <c r="U38" s="57">
        <f>'[1]spit nonDRG I'!U38+'[1]spit nonDRG AM'!U38</f>
        <v>0</v>
      </c>
      <c r="V38" s="57">
        <f>'[1]spit nonDRG I'!V38+'[1]spit nonDRG AM'!V38</f>
        <v>0</v>
      </c>
      <c r="W38" s="57">
        <f>'[1]spit nonDRG I'!W38+'[1]spit nonDRG AM'!W38</f>
        <v>0</v>
      </c>
      <c r="X38" s="106">
        <f t="shared" si="9"/>
        <v>0</v>
      </c>
      <c r="Y38" s="107">
        <f t="shared" si="10"/>
        <v>0</v>
      </c>
      <c r="Z38" s="39">
        <f>'[1]spit nonDRG I'!X38+'[1]spit nonDRG AM'!X38+'[1]spit nonDRG IUN'!U38+'[1]spit nonDRG III'!U38+'[1]spit nonDRG IV'!U38</f>
        <v>0</v>
      </c>
      <c r="AA38" s="39">
        <f>'[1]spit nonDRG I'!Y38+'[1]spit nonDRG AM'!Y38+'[1]spit nonDRG IUN'!V38+'[1]spit nonDRG III'!V38+'[1]spit nonDRG IV'!V38</f>
        <v>0</v>
      </c>
    </row>
    <row r="39" spans="1:27" s="47" customFormat="1" ht="13.5" thickBot="1">
      <c r="A39" s="95">
        <v>26</v>
      </c>
      <c r="B39" s="95" t="s">
        <v>66</v>
      </c>
      <c r="C39" s="104" t="s">
        <v>36</v>
      </c>
      <c r="D39" s="36">
        <f>'[1]spit nonDRG I'!D39+'[1]spit nonDRG AM'!D39+'[1]spit nonDRG IUN'!D39+'[1]spit nonDRG III'!D39+'[1]spit nonDRG IV'!D39</f>
        <v>205</v>
      </c>
      <c r="E39" s="36">
        <f>'[1]spit nonDRG I'!E39+'[1]spit nonDRG AM'!E39+'[1]spit nonDRG IUN'!E39+'[1]spit nonDRG III'!E39+'[1]spit nonDRG IV'!E39</f>
        <v>290.67</v>
      </c>
      <c r="F39" s="36">
        <f>'[1]spit nonDRG I'!F39+'[1]spit nonDRG AM'!F39+'[1]spit nonDRG IUN'!F39+'[1]spit nonDRG III'!F39+'[1]spit nonDRG IV'!F39</f>
        <v>204</v>
      </c>
      <c r="G39" s="36">
        <f>'[1]spit nonDRG I'!G39+'[1]spit nonDRG AM'!G39+'[1]spit nonDRG IUN'!G39+'[1]spit nonDRG III'!G39+'[1]spit nonDRG IV'!G39</f>
        <v>289.3</v>
      </c>
      <c r="H39" s="36">
        <f>'[1]spit nonDRG I'!H39+'[1]spit nonDRG AM'!H39+'[1]spit nonDRG IUN'!H39+'[1]spit nonDRG III'!H39+'[1]spit nonDRG IV'!H39</f>
        <v>0</v>
      </c>
      <c r="I39" s="36">
        <f>'[1]spit nonDRG I'!I39+'[1]spit nonDRG AM'!I39+'[1]spit nonDRG IUN'!I39+'[1]spit nonDRG III'!I39+'[1]spit nonDRG IV'!I39</f>
        <v>0</v>
      </c>
      <c r="J39" s="36">
        <f>'[1]spit nonDRG I'!J39+'[1]spit nonDRG AM'!J39+'[1]spit nonDRG IUN'!J39+'[1]spit nonDRG III'!J39+'[1]spit nonDRG IV'!J39</f>
        <v>0</v>
      </c>
      <c r="K39" s="36">
        <f>'[1]spit nonDRG I'!K39+'[1]spit nonDRG AM'!K39+'[1]spit nonDRG IUN'!K39+'[1]spit nonDRG III'!K39+'[1]spit nonDRG IV'!K39</f>
        <v>0</v>
      </c>
      <c r="L39" s="36">
        <f>'[1]spit nonDRG I'!L39+'[1]spit nonDRG AM'!L39+'[1]spit nonDRG IUN'!L39+'[1]spit nonDRG III'!L39+'[1]spit nonDRG IV'!L39</f>
        <v>0</v>
      </c>
      <c r="M39" s="36">
        <f>'[1]spit nonDRG I'!M39+'[1]spit nonDRG AM'!M39+'[1]spit nonDRG IUN'!M39+'[1]spit nonDRG III'!M39+'[1]spit nonDRG IV'!M39</f>
        <v>0</v>
      </c>
      <c r="N39" s="36">
        <f>'[1]spit nonDRG I'!N39+'[1]spit nonDRG AM'!N39+'[1]spit nonDRG IUN'!N39+'[1]spit nonDRG III'!N39+'[1]spit nonDRG IV'!N39</f>
        <v>0</v>
      </c>
      <c r="O39" s="36">
        <f>'[1]spit nonDRG I'!O39+'[1]spit nonDRG AM'!O39+'[1]spit nonDRG IUN'!O39+'[1]spit nonDRG III'!O39+'[1]spit nonDRG IV'!O39</f>
        <v>0</v>
      </c>
      <c r="P39" s="36">
        <f>'[1]spit nonDRG I'!P39+'[1]spit nonDRG AM'!P39+'[1]spit nonDRG IUN'!P39+'[1]spit nonDRG III'!P39+'[1]spit nonDRG IV'!P39</f>
        <v>0</v>
      </c>
      <c r="Q39" s="36">
        <f>'[1]spit nonDRG I'!Q39+'[1]spit nonDRG AM'!Q39+'[1]spit nonDRG IUN'!Q39+'[1]spit nonDRG III'!Q39+'[1]spit nonDRG IV'!Q39</f>
        <v>165</v>
      </c>
      <c r="R39" s="36">
        <f>'[1]spit nonDRG I'!R39+'[1]spit nonDRG AM'!R39+'[1]spit nonDRG IUN'!R39+'[1]spit nonDRG III'!R39+'[1]spit nonDRG IV'!R39</f>
        <v>69.46</v>
      </c>
      <c r="S39" s="36">
        <f>'[1]spit nonDRG I'!S39+'[1]spit nonDRG AM'!S39+'[1]spit nonDRG IUN'!S39+'[1]spit nonDRG III'!S39+'[1]spit nonDRG IV'!S39</f>
        <v>165</v>
      </c>
      <c r="T39" s="36">
        <f>'[1]spit nonDRG I'!T39+'[1]spit nonDRG AM'!T39+'[1]spit nonDRG IUN'!T39+'[1]spit nonDRG III'!T39+'[1]spit nonDRG IV'!T39</f>
        <v>69.46</v>
      </c>
      <c r="U39" s="36">
        <f>'[1]spit nonDRG I'!U39+'[1]spit nonDRG AM'!U39</f>
        <v>495.31</v>
      </c>
      <c r="V39" s="36">
        <f>'[1]spit nonDRG I'!V39+'[1]spit nonDRG AM'!V39</f>
        <v>495.31</v>
      </c>
      <c r="W39" s="36">
        <f>'[1]spit nonDRG I'!W39+'[1]spit nonDRG AM'!W39</f>
        <v>0</v>
      </c>
      <c r="X39" s="84">
        <f t="shared" si="9"/>
        <v>855.44</v>
      </c>
      <c r="Y39" s="85">
        <f t="shared" si="10"/>
        <v>854.0699999999999</v>
      </c>
      <c r="Z39" s="39">
        <f>'[1]spit nonDRG I'!X39+'[1]spit nonDRG AM'!X39+'[1]spit nonDRG IUN'!U39+'[1]spit nonDRG III'!U39+'[1]spit nonDRG IV'!U39</f>
        <v>855.44</v>
      </c>
      <c r="AA39" s="39">
        <f>'[1]spit nonDRG I'!Y39+'[1]spit nonDRG AM'!Y39+'[1]spit nonDRG IUN'!V39+'[1]spit nonDRG III'!V39+'[1]spit nonDRG IV'!V39</f>
        <v>854.0699999999999</v>
      </c>
    </row>
    <row r="40" spans="1:27" ht="21.75" customHeight="1" thickBot="1">
      <c r="A40" s="101"/>
      <c r="B40" s="101"/>
      <c r="C40" s="64" t="s">
        <v>67</v>
      </c>
      <c r="D40" s="49">
        <f aca="true" t="shared" si="11" ref="D40:J40">D39</f>
        <v>205</v>
      </c>
      <c r="E40" s="50">
        <f t="shared" si="11"/>
        <v>290.67</v>
      </c>
      <c r="F40" s="49">
        <f t="shared" si="11"/>
        <v>204</v>
      </c>
      <c r="G40" s="50">
        <f t="shared" si="11"/>
        <v>289.3</v>
      </c>
      <c r="H40" s="49">
        <f t="shared" si="11"/>
        <v>0</v>
      </c>
      <c r="I40" s="50">
        <f t="shared" si="11"/>
        <v>0</v>
      </c>
      <c r="J40" s="49">
        <f t="shared" si="11"/>
        <v>0</v>
      </c>
      <c r="K40" s="49"/>
      <c r="L40" s="50">
        <f aca="true" t="shared" si="12" ref="L40:W40">L39</f>
        <v>0</v>
      </c>
      <c r="M40" s="49">
        <f t="shared" si="12"/>
        <v>0</v>
      </c>
      <c r="N40" s="50">
        <f t="shared" si="12"/>
        <v>0</v>
      </c>
      <c r="O40" s="49">
        <f t="shared" si="12"/>
        <v>0</v>
      </c>
      <c r="P40" s="50">
        <f t="shared" si="12"/>
        <v>0</v>
      </c>
      <c r="Q40" s="49">
        <f t="shared" si="12"/>
        <v>165</v>
      </c>
      <c r="R40" s="50">
        <f t="shared" si="12"/>
        <v>69.46</v>
      </c>
      <c r="S40" s="49">
        <f t="shared" si="12"/>
        <v>165</v>
      </c>
      <c r="T40" s="50">
        <f t="shared" si="12"/>
        <v>69.46</v>
      </c>
      <c r="U40" s="50">
        <f t="shared" si="12"/>
        <v>495.31</v>
      </c>
      <c r="V40" s="50">
        <f t="shared" si="12"/>
        <v>495.31</v>
      </c>
      <c r="W40" s="50">
        <f t="shared" si="12"/>
        <v>0</v>
      </c>
      <c r="X40" s="41">
        <f>SUM(X39:X39)</f>
        <v>855.44</v>
      </c>
      <c r="Y40" s="42">
        <f>SUM(Y39:Y39)</f>
        <v>854.0699999999999</v>
      </c>
      <c r="Z40" s="39">
        <f>'[1]spit nonDRG I'!X40+'[1]spit nonDRG AM'!X40+'[1]spit nonDRG IUN'!U40+'[1]spit nonDRG III'!U40+'[1]spit nonDRG IV'!U40</f>
        <v>855.44</v>
      </c>
      <c r="AA40" s="39">
        <f>'[1]spit nonDRG I'!Y40+'[1]spit nonDRG AM'!Y40+'[1]spit nonDRG IUN'!V40+'[1]spit nonDRG III'!V40+'[1]spit nonDRG IV'!V40</f>
        <v>854.0699999999999</v>
      </c>
    </row>
    <row r="41" spans="1:27" ht="16.5" customHeight="1">
      <c r="A41" s="86">
        <v>27</v>
      </c>
      <c r="B41" s="86" t="s">
        <v>68</v>
      </c>
      <c r="C41" s="108" t="s">
        <v>58</v>
      </c>
      <c r="D41" s="36">
        <f>'[1]spit nonDRG I'!D41+'[1]spit nonDRG AM'!D41+'[1]spit nonDRG IUN'!D41+'[1]spit nonDRG III'!D41+'[1]spit nonDRG IV'!D41</f>
        <v>0</v>
      </c>
      <c r="E41" s="36">
        <f>'[1]spit nonDRG I'!E41+'[1]spit nonDRG AM'!E41+'[1]spit nonDRG IUN'!E41+'[1]spit nonDRG III'!E41+'[1]spit nonDRG IV'!E41</f>
        <v>0</v>
      </c>
      <c r="F41" s="36">
        <f>'[1]spit nonDRG I'!F41+'[1]spit nonDRG AM'!F41+'[1]spit nonDRG IUN'!F41+'[1]spit nonDRG III'!F41+'[1]spit nonDRG IV'!F41</f>
        <v>0</v>
      </c>
      <c r="G41" s="36">
        <f>'[1]spit nonDRG I'!G41+'[1]spit nonDRG AM'!G41+'[1]spit nonDRG IUN'!G41+'[1]spit nonDRG III'!G41+'[1]spit nonDRG IV'!G41</f>
        <v>0</v>
      </c>
      <c r="H41" s="36">
        <f>'[1]spit nonDRG I'!H41+'[1]spit nonDRG AM'!H41+'[1]spit nonDRG IUN'!H41+'[1]spit nonDRG III'!H41+'[1]spit nonDRG IV'!H41</f>
        <v>0</v>
      </c>
      <c r="I41" s="36">
        <f>'[1]spit nonDRG I'!I41+'[1]spit nonDRG AM'!I41+'[1]spit nonDRG IUN'!I41+'[1]spit nonDRG III'!I41+'[1]spit nonDRG IV'!I41</f>
        <v>0</v>
      </c>
      <c r="J41" s="36">
        <f>'[1]spit nonDRG I'!J41+'[1]spit nonDRG AM'!J41+'[1]spit nonDRG IUN'!J41+'[1]spit nonDRG III'!J41+'[1]spit nonDRG IV'!J41</f>
        <v>0</v>
      </c>
      <c r="K41" s="36">
        <f>'[1]spit nonDRG I'!K41+'[1]spit nonDRG AM'!K41+'[1]spit nonDRG IUN'!K41+'[1]spit nonDRG III'!K41+'[1]spit nonDRG IV'!K41</f>
        <v>0</v>
      </c>
      <c r="L41" s="36">
        <f>'[1]spit nonDRG I'!L41+'[1]spit nonDRG AM'!L41+'[1]spit nonDRG IUN'!L41+'[1]spit nonDRG III'!L41+'[1]spit nonDRG IV'!L41</f>
        <v>0</v>
      </c>
      <c r="M41" s="36">
        <f>'[1]spit nonDRG I'!M41+'[1]spit nonDRG AM'!M41+'[1]spit nonDRG IUN'!M41+'[1]spit nonDRG III'!M41+'[1]spit nonDRG IV'!M41</f>
        <v>0</v>
      </c>
      <c r="N41" s="36">
        <f>'[1]spit nonDRG I'!N41+'[1]spit nonDRG AM'!N41+'[1]spit nonDRG IUN'!N41+'[1]spit nonDRG III'!N41+'[1]spit nonDRG IV'!N41</f>
        <v>0</v>
      </c>
      <c r="O41" s="36">
        <f>'[1]spit nonDRG I'!O41+'[1]spit nonDRG AM'!O41+'[1]spit nonDRG IUN'!O41+'[1]spit nonDRG III'!O41+'[1]spit nonDRG IV'!O41</f>
        <v>0</v>
      </c>
      <c r="P41" s="36">
        <f>'[1]spit nonDRG I'!P41+'[1]spit nonDRG AM'!P41+'[1]spit nonDRG IUN'!P41+'[1]spit nonDRG III'!P41+'[1]spit nonDRG IV'!P41</f>
        <v>0</v>
      </c>
      <c r="Q41" s="36">
        <f>'[1]spit nonDRG I'!Q41+'[1]spit nonDRG AM'!Q41+'[1]spit nonDRG IUN'!Q41+'[1]spit nonDRG III'!Q41+'[1]spit nonDRG IV'!Q41</f>
        <v>0</v>
      </c>
      <c r="R41" s="36">
        <f>'[1]spit nonDRG I'!R41+'[1]spit nonDRG AM'!R41+'[1]spit nonDRG IUN'!R41+'[1]spit nonDRG III'!R41+'[1]spit nonDRG IV'!R41</f>
        <v>0</v>
      </c>
      <c r="S41" s="36">
        <f>'[1]spit nonDRG I'!S41+'[1]spit nonDRG AM'!S41+'[1]spit nonDRG IUN'!S41+'[1]spit nonDRG III'!S41+'[1]spit nonDRG IV'!S41</f>
        <v>0</v>
      </c>
      <c r="T41" s="36">
        <f>'[1]spit nonDRG I'!T41+'[1]spit nonDRG AM'!T41+'[1]spit nonDRG IUN'!T41+'[1]spit nonDRG III'!T41+'[1]spit nonDRG IV'!T41</f>
        <v>0</v>
      </c>
      <c r="U41" s="36">
        <f>'[1]spit nonDRG I'!U41+'[1]spit nonDRG AM'!U41+'[1]spit nonDRG IUN'!U41+'[1]spit nonDRG III'!U41+'[1]spit nonDRG IV'!U41</f>
        <v>0</v>
      </c>
      <c r="V41" s="36">
        <f>'[1]spit nonDRG I'!V41+'[1]spit nonDRG AM'!V41+'[1]spit nonDRG IUN'!V41+'[1]spit nonDRG III'!V41+'[1]spit nonDRG IV'!V41</f>
        <v>0</v>
      </c>
      <c r="W41" s="36">
        <f>'[1]spit nonDRG I'!W41+'[1]spit nonDRG AM'!W41+'[1]spit nonDRG IUN'!W41+'[1]spit nonDRG III'!W41+'[1]spit nonDRG IV'!W41</f>
        <v>0</v>
      </c>
      <c r="X41" s="90">
        <f>E41+I41+N41+R41+U41+W41</f>
        <v>0</v>
      </c>
      <c r="Y41" s="98">
        <f>V41+T41+P41+L41+G41+W41</f>
        <v>0</v>
      </c>
      <c r="Z41" s="39">
        <f>'[1]spit nonDRG I'!X41+'[1]spit nonDRG AM'!X41+'[1]spit nonDRG IUN'!U41+'[1]spit nonDRG III'!U41+'[1]spit nonDRG IV'!U41</f>
        <v>0</v>
      </c>
      <c r="AA41" s="39">
        <f>'[1]spit nonDRG I'!Y41+'[1]spit nonDRG AM'!Y41+'[1]spit nonDRG IUN'!V41+'[1]spit nonDRG III'!V41+'[1]spit nonDRG IV'!V41</f>
        <v>0</v>
      </c>
    </row>
    <row r="42" spans="1:27" ht="22.5" customHeight="1" thickBot="1">
      <c r="A42" s="67">
        <v>28</v>
      </c>
      <c r="B42" s="68" t="s">
        <v>69</v>
      </c>
      <c r="C42" s="109" t="s">
        <v>58</v>
      </c>
      <c r="D42" s="36">
        <f>'[1]spit nonDRG I'!D42+'[1]spit nonDRG AM'!D42+'[1]spit nonDRG IUN'!D42+'[1]spit nonDRG III'!D42+'[1]spit nonDRG IV'!D42</f>
        <v>0</v>
      </c>
      <c r="E42" s="36">
        <f>'[1]spit nonDRG I'!E42+'[1]spit nonDRG AM'!E42+'[1]spit nonDRG IUN'!E42+'[1]spit nonDRG III'!E42+'[1]spit nonDRG IV'!E42</f>
        <v>0</v>
      </c>
      <c r="F42" s="36">
        <f>'[1]spit nonDRG I'!F42+'[1]spit nonDRG AM'!F42+'[1]spit nonDRG IUN'!F42+'[1]spit nonDRG III'!F42+'[1]spit nonDRG IV'!F42</f>
        <v>0</v>
      </c>
      <c r="G42" s="36">
        <f>'[1]spit nonDRG I'!G42+'[1]spit nonDRG AM'!G42+'[1]spit nonDRG IUN'!G42+'[1]spit nonDRG III'!G42+'[1]spit nonDRG IV'!G42</f>
        <v>0</v>
      </c>
      <c r="H42" s="36">
        <f>'[1]spit nonDRG I'!H42+'[1]spit nonDRG AM'!H42+'[1]spit nonDRG IUN'!H42+'[1]spit nonDRG III'!H42+'[1]spit nonDRG IV'!H42</f>
        <v>0</v>
      </c>
      <c r="I42" s="36">
        <f>'[1]spit nonDRG I'!I42+'[1]spit nonDRG AM'!I42+'[1]spit nonDRG IUN'!I42+'[1]spit nonDRG III'!I42+'[1]spit nonDRG IV'!I42</f>
        <v>0</v>
      </c>
      <c r="J42" s="36">
        <f>'[1]spit nonDRG I'!J42+'[1]spit nonDRG AM'!J42+'[1]spit nonDRG IUN'!J42+'[1]spit nonDRG III'!J42+'[1]spit nonDRG IV'!J42</f>
        <v>0</v>
      </c>
      <c r="K42" s="36">
        <f>'[1]spit nonDRG I'!K42+'[1]spit nonDRG AM'!K42+'[1]spit nonDRG IUN'!K42+'[1]spit nonDRG III'!K42+'[1]spit nonDRG IV'!K42</f>
        <v>0</v>
      </c>
      <c r="L42" s="36">
        <f>'[1]spit nonDRG I'!L42+'[1]spit nonDRG AM'!L42+'[1]spit nonDRG IUN'!L42+'[1]spit nonDRG III'!L42+'[1]spit nonDRG IV'!L42</f>
        <v>0</v>
      </c>
      <c r="M42" s="36">
        <f>'[1]spit nonDRG I'!M42+'[1]spit nonDRG AM'!M42+'[1]spit nonDRG IUN'!M42+'[1]spit nonDRG III'!M42+'[1]spit nonDRG IV'!M42</f>
        <v>0</v>
      </c>
      <c r="N42" s="36">
        <f>'[1]spit nonDRG I'!N42+'[1]spit nonDRG AM'!N42+'[1]spit nonDRG IUN'!N42+'[1]spit nonDRG III'!N42+'[1]spit nonDRG IV'!N42</f>
        <v>0</v>
      </c>
      <c r="O42" s="36">
        <f>'[1]spit nonDRG I'!O42+'[1]spit nonDRG AM'!O42+'[1]spit nonDRG IUN'!O42+'[1]spit nonDRG III'!O42+'[1]spit nonDRG IV'!O42</f>
        <v>0</v>
      </c>
      <c r="P42" s="36">
        <f>'[1]spit nonDRG I'!P42+'[1]spit nonDRG AM'!P42+'[1]spit nonDRG IUN'!P42+'[1]spit nonDRG III'!P42+'[1]spit nonDRG IV'!P42</f>
        <v>0</v>
      </c>
      <c r="Q42" s="36">
        <f>'[1]spit nonDRG I'!Q42+'[1]spit nonDRG AM'!Q42+'[1]spit nonDRG IUN'!Q42+'[1]spit nonDRG III'!Q42+'[1]spit nonDRG IV'!Q42</f>
        <v>0</v>
      </c>
      <c r="R42" s="36">
        <f>'[1]spit nonDRG I'!R42+'[1]spit nonDRG AM'!R42+'[1]spit nonDRG IUN'!R42+'[1]spit nonDRG III'!R42+'[1]spit nonDRG IV'!R42</f>
        <v>0</v>
      </c>
      <c r="S42" s="36">
        <f>'[1]spit nonDRG I'!S42+'[1]spit nonDRG AM'!S42+'[1]spit nonDRG IUN'!S42+'[1]spit nonDRG III'!S42+'[1]spit nonDRG IV'!S42</f>
        <v>0</v>
      </c>
      <c r="T42" s="36">
        <f>'[1]spit nonDRG I'!T42+'[1]spit nonDRG AM'!T42+'[1]spit nonDRG IUN'!T42+'[1]spit nonDRG III'!T42+'[1]spit nonDRG IV'!T42</f>
        <v>0</v>
      </c>
      <c r="U42" s="36">
        <f>'[1]spit nonDRG I'!U42+'[1]spit nonDRG AM'!U42+'[1]spit nonDRG IUN'!U42+'[1]spit nonDRG III'!U42+'[1]spit nonDRG IV'!U42</f>
        <v>0</v>
      </c>
      <c r="V42" s="36">
        <f>'[1]spit nonDRG I'!V42+'[1]spit nonDRG AM'!V42+'[1]spit nonDRG IUN'!V42+'[1]spit nonDRG III'!V42+'[1]spit nonDRG IV'!V42</f>
        <v>0</v>
      </c>
      <c r="W42" s="36">
        <f>'[1]spit nonDRG I'!W42+'[1]spit nonDRG AM'!W42+'[1]spit nonDRG IUN'!W42+'[1]spit nonDRG III'!W42+'[1]spit nonDRG IV'!W42</f>
        <v>0</v>
      </c>
      <c r="X42" s="70">
        <v>0</v>
      </c>
      <c r="Y42" s="70">
        <v>0</v>
      </c>
      <c r="Z42" s="39">
        <f>'[1]spit nonDRG I'!X42+'[1]spit nonDRG AM'!X42+'[1]spit nonDRG IUN'!U42+'[1]spit nonDRG III'!U42+'[1]spit nonDRG IV'!U42</f>
        <v>0</v>
      </c>
      <c r="AA42" s="39">
        <f>'[1]spit nonDRG I'!Y42+'[1]spit nonDRG AM'!Y42+'[1]spit nonDRG IUN'!V42+'[1]spit nonDRG III'!V42+'[1]spit nonDRG IV'!V42</f>
        <v>0</v>
      </c>
    </row>
    <row r="43" spans="1:27" ht="21" customHeight="1">
      <c r="A43" s="67">
        <v>29</v>
      </c>
      <c r="B43" s="68" t="s">
        <v>70</v>
      </c>
      <c r="C43" s="104" t="s">
        <v>36</v>
      </c>
      <c r="D43" s="36">
        <f>'[1]spit nonDRG I'!D43+'[1]spit nonDRG AM'!D43+'[1]spit nonDRG IUN'!D43+'[1]spit nonDRG III'!D43+'[1]spit nonDRG IV'!D43</f>
        <v>104</v>
      </c>
      <c r="E43" s="36">
        <f>'[1]spit nonDRG I'!E43+'[1]spit nonDRG AM'!E43+'[1]spit nonDRG IUN'!E43+'[1]spit nonDRG III'!E43+'[1]spit nonDRG IV'!E43</f>
        <v>98.08</v>
      </c>
      <c r="F43" s="36">
        <f>'[1]spit nonDRG I'!F43+'[1]spit nonDRG AM'!F43+'[1]spit nonDRG IUN'!F43+'[1]spit nonDRG III'!F43+'[1]spit nonDRG IV'!F43</f>
        <v>104</v>
      </c>
      <c r="G43" s="36">
        <f>'[1]spit nonDRG I'!G43+'[1]spit nonDRG AM'!G43+'[1]spit nonDRG IUN'!G43+'[1]spit nonDRG III'!G43+'[1]spit nonDRG IV'!G43</f>
        <v>98.08</v>
      </c>
      <c r="H43" s="36">
        <f>'[1]spit nonDRG I'!H43+'[1]spit nonDRG AM'!H43+'[1]spit nonDRG IUN'!H43+'[1]spit nonDRG III'!H43+'[1]spit nonDRG IV'!H43</f>
        <v>55</v>
      </c>
      <c r="I43" s="36">
        <f>'[1]spit nonDRG I'!I43+'[1]spit nonDRG AM'!I43+'[1]spit nonDRG IUN'!I43+'[1]spit nonDRG III'!I43+'[1]spit nonDRG IV'!I43</f>
        <v>146.38</v>
      </c>
      <c r="J43" s="36">
        <f>'[1]spit nonDRG I'!J43+'[1]spit nonDRG AM'!J43+'[1]spit nonDRG IUN'!J43+'[1]spit nonDRG III'!J43+'[1]spit nonDRG IV'!J43</f>
        <v>0</v>
      </c>
      <c r="K43" s="36">
        <f>'[1]spit nonDRG I'!K43+'[1]spit nonDRG AM'!K43+'[1]spit nonDRG IUN'!K43+'[1]spit nonDRG III'!K43+'[1]spit nonDRG IV'!K43</f>
        <v>60.23</v>
      </c>
      <c r="L43" s="36">
        <f>'[1]spit nonDRG I'!L43+'[1]spit nonDRG AM'!L43+'[1]spit nonDRG IUN'!L43+'[1]spit nonDRG III'!L43+'[1]spit nonDRG IV'!L43</f>
        <v>60.23</v>
      </c>
      <c r="M43" s="36">
        <f>'[1]spit nonDRG I'!M43+'[1]spit nonDRG AM'!M43+'[1]spit nonDRG IUN'!M43+'[1]spit nonDRG III'!M43+'[1]spit nonDRG IV'!M43</f>
        <v>0</v>
      </c>
      <c r="N43" s="36">
        <f>'[1]spit nonDRG I'!N43+'[1]spit nonDRG AM'!N43+'[1]spit nonDRG IUN'!N43+'[1]spit nonDRG III'!N43+'[1]spit nonDRG IV'!N43</f>
        <v>0</v>
      </c>
      <c r="O43" s="36">
        <f>'[1]spit nonDRG I'!O43+'[1]spit nonDRG AM'!O43+'[1]spit nonDRG IUN'!O43+'[1]spit nonDRG III'!O43+'[1]spit nonDRG IV'!O43</f>
        <v>0</v>
      </c>
      <c r="P43" s="36">
        <f>'[1]spit nonDRG I'!P43+'[1]spit nonDRG AM'!P43+'[1]spit nonDRG IUN'!P43+'[1]spit nonDRG III'!P43+'[1]spit nonDRG IV'!P43</f>
        <v>0</v>
      </c>
      <c r="Q43" s="36">
        <f>'[1]spit nonDRG I'!Q43+'[1]spit nonDRG AM'!Q43+'[1]spit nonDRG IUN'!Q43+'[1]spit nonDRG III'!Q43+'[1]spit nonDRG IV'!Q43</f>
        <v>340</v>
      </c>
      <c r="R43" s="36">
        <f>'[1]spit nonDRG I'!R43+'[1]spit nonDRG AM'!R43+'[1]spit nonDRG IUN'!R43+'[1]spit nonDRG III'!R43+'[1]spit nonDRG IV'!R43</f>
        <v>84.16</v>
      </c>
      <c r="S43" s="36">
        <f>'[1]spit nonDRG I'!S43+'[1]spit nonDRG AM'!S43+'[1]spit nonDRG IUN'!S43+'[1]spit nonDRG III'!S43+'[1]spit nonDRG IV'!S43</f>
        <v>0</v>
      </c>
      <c r="T43" s="36">
        <f>'[1]spit nonDRG I'!T43+'[1]spit nonDRG AM'!T43+'[1]spit nonDRG IUN'!T43+'[1]spit nonDRG III'!T43+'[1]spit nonDRG IV'!T43</f>
        <v>84.16</v>
      </c>
      <c r="U43" s="36">
        <f>'[1]spit nonDRG I'!U43+'[1]spit nonDRG AM'!U43</f>
        <v>0</v>
      </c>
      <c r="V43" s="36">
        <f>'[1]spit nonDRG I'!V43+'[1]spit nonDRG AM'!V43</f>
        <v>0</v>
      </c>
      <c r="W43" s="36">
        <f>'[1]spit nonDRG I'!W43+'[1]spit nonDRG AM'!W43</f>
        <v>0</v>
      </c>
      <c r="X43" s="70">
        <f>E43+I43+N43+R43+U43+W43</f>
        <v>328.62</v>
      </c>
      <c r="Y43" s="71">
        <f>V43+T43+P43+L43+G43+W43</f>
        <v>242.46999999999997</v>
      </c>
      <c r="Z43" s="39">
        <f>'[1]spit nonDRG I'!X43+'[1]spit nonDRG AM'!X43+'[1]spit nonDRG IUN'!U43+'[1]spit nonDRG III'!U43+'[1]spit nonDRG IV'!U43</f>
        <v>328.62</v>
      </c>
      <c r="AA43" s="39">
        <f>'[1]spit nonDRG I'!Y43+'[1]spit nonDRG AM'!Y43+'[1]spit nonDRG IUN'!V43+'[1]spit nonDRG III'!V43+'[1]spit nonDRG IV'!V43</f>
        <v>242.46999999999997</v>
      </c>
    </row>
    <row r="44" spans="1:27" ht="20.25" customHeight="1" thickBot="1">
      <c r="A44" s="77">
        <v>30</v>
      </c>
      <c r="B44" s="78" t="s">
        <v>71</v>
      </c>
      <c r="C44" s="110" t="s">
        <v>58</v>
      </c>
      <c r="D44" s="36">
        <f>'[1]spit nonDRG I'!D44+'[1]spit nonDRG AM'!D44+'[1]spit nonDRG IUN'!D44+'[1]spit nonDRG III'!D44+'[1]spit nonDRG IV'!D44</f>
        <v>0</v>
      </c>
      <c r="E44" s="36">
        <f>'[1]spit nonDRG I'!E44+'[1]spit nonDRG AM'!E44+'[1]spit nonDRG IUN'!E44+'[1]spit nonDRG III'!E44+'[1]spit nonDRG IV'!E44</f>
        <v>0</v>
      </c>
      <c r="F44" s="36">
        <f>'[1]spit nonDRG I'!F44+'[1]spit nonDRG AM'!F44+'[1]spit nonDRG IUN'!F44+'[1]spit nonDRG III'!F44+'[1]spit nonDRG IV'!F44</f>
        <v>0</v>
      </c>
      <c r="G44" s="36">
        <f>'[1]spit nonDRG I'!G44+'[1]spit nonDRG AM'!G44+'[1]spit nonDRG IUN'!G44+'[1]spit nonDRG III'!G44+'[1]spit nonDRG IV'!G44</f>
        <v>0</v>
      </c>
      <c r="H44" s="36">
        <f>'[1]spit nonDRG I'!H44+'[1]spit nonDRG AM'!H44+'[1]spit nonDRG IUN'!H44+'[1]spit nonDRG III'!H44+'[1]spit nonDRG IV'!H44</f>
        <v>0</v>
      </c>
      <c r="I44" s="36">
        <f>'[1]spit nonDRG I'!I44+'[1]spit nonDRG AM'!I44+'[1]spit nonDRG IUN'!I44+'[1]spit nonDRG III'!I44+'[1]spit nonDRG IV'!I44</f>
        <v>0</v>
      </c>
      <c r="J44" s="36">
        <f>'[1]spit nonDRG I'!J44+'[1]spit nonDRG AM'!J44+'[1]spit nonDRG IUN'!J44+'[1]spit nonDRG III'!J44+'[1]spit nonDRG IV'!J44</f>
        <v>0</v>
      </c>
      <c r="K44" s="36">
        <f>'[1]spit nonDRG I'!K44+'[1]spit nonDRG AM'!K44+'[1]spit nonDRG IUN'!K44+'[1]spit nonDRG III'!K44+'[1]spit nonDRG IV'!K44</f>
        <v>0</v>
      </c>
      <c r="L44" s="36">
        <f>'[1]spit nonDRG I'!L44+'[1]spit nonDRG AM'!L44+'[1]spit nonDRG IUN'!L44+'[1]spit nonDRG III'!L44+'[1]spit nonDRG IV'!L44</f>
        <v>0</v>
      </c>
      <c r="M44" s="36">
        <f>'[1]spit nonDRG I'!M44+'[1]spit nonDRG AM'!M44+'[1]spit nonDRG IUN'!M44+'[1]spit nonDRG III'!M44+'[1]spit nonDRG IV'!M44</f>
        <v>0</v>
      </c>
      <c r="N44" s="36">
        <f>'[1]spit nonDRG I'!N44+'[1]spit nonDRG AM'!N44+'[1]spit nonDRG IUN'!N44+'[1]spit nonDRG III'!N44+'[1]spit nonDRG IV'!N44</f>
        <v>0</v>
      </c>
      <c r="O44" s="36">
        <f>'[1]spit nonDRG I'!O44+'[1]spit nonDRG AM'!O44+'[1]spit nonDRG IUN'!O44+'[1]spit nonDRG III'!O44+'[1]spit nonDRG IV'!O44</f>
        <v>0</v>
      </c>
      <c r="P44" s="36">
        <f>'[1]spit nonDRG I'!P44+'[1]spit nonDRG AM'!P44+'[1]spit nonDRG IUN'!P44+'[1]spit nonDRG III'!P44+'[1]spit nonDRG IV'!P44</f>
        <v>0</v>
      </c>
      <c r="Q44" s="36">
        <f>'[1]spit nonDRG I'!Q44+'[1]spit nonDRG AM'!Q44+'[1]spit nonDRG IUN'!Q44+'[1]spit nonDRG III'!Q44+'[1]spit nonDRG IV'!Q44</f>
        <v>0</v>
      </c>
      <c r="R44" s="36">
        <f>'[1]spit nonDRG I'!R44+'[1]spit nonDRG AM'!R44+'[1]spit nonDRG IUN'!R44+'[1]spit nonDRG III'!R44+'[1]spit nonDRG IV'!R44</f>
        <v>0</v>
      </c>
      <c r="S44" s="36">
        <f>'[1]spit nonDRG I'!S44+'[1]spit nonDRG AM'!S44+'[1]spit nonDRG IUN'!S44+'[1]spit nonDRG III'!S44+'[1]spit nonDRG IV'!S44</f>
        <v>0</v>
      </c>
      <c r="T44" s="36">
        <f>'[1]spit nonDRG I'!T44+'[1]spit nonDRG AM'!T44+'[1]spit nonDRG IUN'!T44+'[1]spit nonDRG III'!T44+'[1]spit nonDRG IV'!T44</f>
        <v>0</v>
      </c>
      <c r="U44" s="36">
        <f>'[1]spit nonDRG I'!U44+'[1]spit nonDRG AM'!U44+'[1]spit nonDRG IUN'!U44+'[1]spit nonDRG III'!U44+'[1]spit nonDRG IV'!U44</f>
        <v>0</v>
      </c>
      <c r="V44" s="36">
        <f>'[1]spit nonDRG I'!V44+'[1]spit nonDRG AM'!V44+'[1]spit nonDRG IUN'!V44+'[1]spit nonDRG III'!V44+'[1]spit nonDRG IV'!V44</f>
        <v>0</v>
      </c>
      <c r="W44" s="36">
        <f>'[1]spit nonDRG I'!W44+'[1]spit nonDRG AM'!W44+'[1]spit nonDRG IUN'!W44+'[1]spit nonDRG III'!W44+'[1]spit nonDRG IV'!W44</f>
        <v>0</v>
      </c>
      <c r="X44" s="80">
        <f>E44+I44+N44+R44+U44+W44</f>
        <v>0</v>
      </c>
      <c r="Y44" s="81">
        <f>V44+T44+P44+L44+G44+W44</f>
        <v>0</v>
      </c>
      <c r="Z44" s="39">
        <f>'[1]spit nonDRG I'!X44+'[1]spit nonDRG AM'!X44+'[1]spit nonDRG IUN'!U44+'[1]spit nonDRG III'!U44+'[1]spit nonDRG IV'!U44</f>
        <v>0</v>
      </c>
      <c r="AA44" s="39">
        <f>'[1]spit nonDRG I'!Y44+'[1]spit nonDRG AM'!Y44+'[1]spit nonDRG IUN'!V44+'[1]spit nonDRG III'!V44+'[1]spit nonDRG IV'!V44</f>
        <v>0</v>
      </c>
    </row>
    <row r="45" spans="1:27" ht="24" customHeight="1" thickBot="1">
      <c r="A45" s="40">
        <v>31</v>
      </c>
      <c r="B45" s="60" t="s">
        <v>72</v>
      </c>
      <c r="C45" s="111" t="s">
        <v>36</v>
      </c>
      <c r="D45" s="36">
        <f>'[1]spit nonDRG I'!D45+'[1]spit nonDRG AM'!D45+'[1]spit nonDRG IUN'!D45+'[1]spit nonDRG III'!D45+'[1]spit nonDRG IV'!D45</f>
        <v>1056</v>
      </c>
      <c r="E45" s="36">
        <f>'[1]spit nonDRG I'!E45+'[1]spit nonDRG AM'!E45+'[1]spit nonDRG IUN'!E45+'[1]spit nonDRG III'!E45+'[1]spit nonDRG IV'!E45</f>
        <v>960.4665600000001</v>
      </c>
      <c r="F45" s="36">
        <f>'[1]spit nonDRG I'!F45+'[1]spit nonDRG AM'!F45+'[1]spit nonDRG IUN'!F45+'[1]spit nonDRG III'!F45+'[1]spit nonDRG IV'!F45</f>
        <v>670</v>
      </c>
      <c r="G45" s="36">
        <f>'[1]spit nonDRG I'!G45+'[1]spit nonDRG AM'!G45+'[1]spit nonDRG IUN'!G45+'[1]spit nonDRG III'!G45+'[1]spit nonDRG IV'!G45</f>
        <v>951.5542599999999</v>
      </c>
      <c r="H45" s="36">
        <f>'[1]spit nonDRG I'!H45+'[1]spit nonDRG AM'!H45+'[1]spit nonDRG IUN'!H45+'[1]spit nonDRG III'!H45+'[1]spit nonDRG IV'!H45</f>
        <v>153</v>
      </c>
      <c r="I45" s="36">
        <f>'[1]spit nonDRG I'!I45+'[1]spit nonDRG AM'!I45+'[1]spit nonDRG IUN'!I45+'[1]spit nonDRG III'!I45+'[1]spit nonDRG IV'!I45</f>
        <v>310.11876</v>
      </c>
      <c r="J45" s="36">
        <f>'[1]spit nonDRG I'!J45+'[1]spit nonDRG AM'!J45+'[1]spit nonDRG IUN'!J45+'[1]spit nonDRG III'!J45+'[1]spit nonDRG IV'!J45</f>
        <v>150</v>
      </c>
      <c r="K45" s="36">
        <f>'[1]spit nonDRG I'!K45+'[1]spit nonDRG AM'!K45+'[1]spit nonDRG IUN'!K45+'[1]spit nonDRG III'!K45+'[1]spit nonDRG IV'!K45</f>
        <v>0</v>
      </c>
      <c r="L45" s="36">
        <f>'[1]spit nonDRG I'!L45+'[1]spit nonDRG AM'!L45+'[1]spit nonDRG IUN'!L45+'[1]spit nonDRG III'!L45+'[1]spit nonDRG IV'!L45</f>
        <v>304.038</v>
      </c>
      <c r="M45" s="36">
        <f>'[1]spit nonDRG I'!M45+'[1]spit nonDRG AM'!M45+'[1]spit nonDRG IUN'!M45+'[1]spit nonDRG III'!M45+'[1]spit nonDRG IV'!M45</f>
        <v>0</v>
      </c>
      <c r="N45" s="36">
        <f>'[1]spit nonDRG I'!N45+'[1]spit nonDRG AM'!N45+'[1]spit nonDRG IUN'!N45+'[1]spit nonDRG III'!N45+'[1]spit nonDRG IV'!N45</f>
        <v>0</v>
      </c>
      <c r="O45" s="36">
        <f>'[1]spit nonDRG I'!O45+'[1]spit nonDRG AM'!O45+'[1]spit nonDRG IUN'!O45+'[1]spit nonDRG III'!O45+'[1]spit nonDRG IV'!O45</f>
        <v>0</v>
      </c>
      <c r="P45" s="36">
        <f>'[1]spit nonDRG I'!P45+'[1]spit nonDRG AM'!P45+'[1]spit nonDRG IUN'!P45+'[1]spit nonDRG III'!P45+'[1]spit nonDRG IV'!P45</f>
        <v>0</v>
      </c>
      <c r="Q45" s="36">
        <f>'[1]spit nonDRG I'!Q45+'[1]spit nonDRG AM'!Q45+'[1]spit nonDRG IUN'!Q45+'[1]spit nonDRG III'!Q45+'[1]spit nonDRG IV'!Q45</f>
        <v>3653</v>
      </c>
      <c r="R45" s="36">
        <f>'[1]spit nonDRG I'!R45+'[1]spit nonDRG AM'!R45+'[1]spit nonDRG IUN'!R45+'[1]spit nonDRG III'!R45+'[1]spit nonDRG IV'!R45</f>
        <v>280.57298000000003</v>
      </c>
      <c r="S45" s="36">
        <f>'[1]spit nonDRG I'!S45+'[1]spit nonDRG AM'!S45+'[1]spit nonDRG IUN'!S45+'[1]spit nonDRG III'!S45+'[1]spit nonDRG IV'!S45</f>
        <v>2486</v>
      </c>
      <c r="T45" s="36">
        <f>'[1]spit nonDRG I'!T45+'[1]spit nonDRG AM'!T45+'[1]spit nonDRG IUN'!T45+'[1]spit nonDRG III'!T45+'[1]spit nonDRG IV'!T45</f>
        <v>246.82298000000003</v>
      </c>
      <c r="U45" s="36">
        <f>'[1]spit nonDRG I'!U45+'[1]spit nonDRG AM'!U45</f>
        <v>0</v>
      </c>
      <c r="V45" s="36">
        <f>'[1]spit nonDRG I'!V45+'[1]spit nonDRG AM'!V45</f>
        <v>0</v>
      </c>
      <c r="W45" s="36">
        <f>'[1]spit nonDRG I'!W45+'[1]spit nonDRG AM'!W45</f>
        <v>40.64972</v>
      </c>
      <c r="X45" s="70">
        <f>E45+I45+N45+R45+U45+W45</f>
        <v>1591.80802</v>
      </c>
      <c r="Y45" s="71">
        <f>V45+T45+P45+L45+G45+W45</f>
        <v>1543.0649599999997</v>
      </c>
      <c r="Z45" s="39">
        <f>'[1]spit nonDRG I'!X45+'[1]spit nonDRG AM'!X45+'[1]spit nonDRG IUN'!U45+'[1]spit nonDRG III'!U45+'[1]spit nonDRG IV'!U45</f>
        <v>1591.80802</v>
      </c>
      <c r="AA45" s="39">
        <f>'[1]spit nonDRG I'!Y45+'[1]spit nonDRG AM'!Y45+'[1]spit nonDRG IUN'!V45+'[1]spit nonDRG III'!V45+'[1]spit nonDRG IV'!V45</f>
        <v>1543.06496</v>
      </c>
    </row>
    <row r="46" spans="1:27" ht="14.25" customHeight="1">
      <c r="A46" s="112">
        <v>32</v>
      </c>
      <c r="B46" s="113" t="s">
        <v>73</v>
      </c>
      <c r="C46" s="114" t="s">
        <v>58</v>
      </c>
      <c r="D46" s="115">
        <v>0</v>
      </c>
      <c r="E46" s="116">
        <v>0</v>
      </c>
      <c r="F46" s="115">
        <v>0</v>
      </c>
      <c r="G46" s="116">
        <v>0</v>
      </c>
      <c r="H46" s="115">
        <v>0</v>
      </c>
      <c r="I46" s="116">
        <v>0</v>
      </c>
      <c r="J46" s="115">
        <v>0</v>
      </c>
      <c r="K46" s="115"/>
      <c r="L46" s="116">
        <v>0</v>
      </c>
      <c r="M46" s="115">
        <v>0</v>
      </c>
      <c r="N46" s="116">
        <v>0</v>
      </c>
      <c r="O46" s="115">
        <v>0</v>
      </c>
      <c r="P46" s="116">
        <v>0</v>
      </c>
      <c r="Q46" s="115">
        <v>0</v>
      </c>
      <c r="R46" s="116">
        <v>0</v>
      </c>
      <c r="S46" s="115">
        <v>0</v>
      </c>
      <c r="T46" s="116">
        <v>0</v>
      </c>
      <c r="U46" s="116">
        <v>0</v>
      </c>
      <c r="V46" s="116">
        <v>0</v>
      </c>
      <c r="W46" s="116">
        <v>0</v>
      </c>
      <c r="X46" s="70">
        <f>E46+I46+N46+R46+U46+W46</f>
        <v>0</v>
      </c>
      <c r="Y46" s="71">
        <f>V46+T46+P46+L46+G46+W46</f>
        <v>0</v>
      </c>
      <c r="Z46" s="39">
        <f>'[1]spit nonDRG I'!X46+'[1]spit nonDRG AM'!X46+'[1]spit nonDRG IUN'!U46+'[1]spit nonDRG III'!U46+'[1]spit nonDRG IV'!U46</f>
        <v>0</v>
      </c>
      <c r="AA46" s="39">
        <f>'[1]spit nonDRG I'!Y46+'[1]spit nonDRG AM'!Y46+'[1]spit nonDRG IUN'!V46+'[1]spit nonDRG III'!V46+'[1]spit nonDRG IV'!V46</f>
        <v>0</v>
      </c>
    </row>
    <row r="47" spans="1:27" ht="24.75" customHeight="1" thickBot="1">
      <c r="A47" s="72">
        <v>33</v>
      </c>
      <c r="B47" s="73" t="s">
        <v>74</v>
      </c>
      <c r="C47" s="114" t="s">
        <v>58</v>
      </c>
      <c r="D47" s="117">
        <v>0</v>
      </c>
      <c r="E47" s="118">
        <v>0</v>
      </c>
      <c r="F47" s="117">
        <v>0</v>
      </c>
      <c r="G47" s="118">
        <v>0</v>
      </c>
      <c r="H47" s="117">
        <v>0</v>
      </c>
      <c r="I47" s="118">
        <v>0</v>
      </c>
      <c r="J47" s="117">
        <v>0</v>
      </c>
      <c r="K47" s="117"/>
      <c r="L47" s="118">
        <v>0</v>
      </c>
      <c r="M47" s="117">
        <v>0</v>
      </c>
      <c r="N47" s="118">
        <v>0</v>
      </c>
      <c r="O47" s="117">
        <v>0</v>
      </c>
      <c r="P47" s="118">
        <v>0</v>
      </c>
      <c r="Q47" s="117">
        <v>0</v>
      </c>
      <c r="R47" s="118">
        <v>0</v>
      </c>
      <c r="S47" s="117">
        <v>0</v>
      </c>
      <c r="T47" s="118">
        <v>0</v>
      </c>
      <c r="U47" s="118">
        <v>0</v>
      </c>
      <c r="V47" s="118">
        <v>0</v>
      </c>
      <c r="W47" s="118">
        <v>0</v>
      </c>
      <c r="X47" s="75">
        <v>0</v>
      </c>
      <c r="Y47" s="76">
        <v>0</v>
      </c>
      <c r="Z47" s="39">
        <f>'[1]spit nonDRG I'!X47+'[1]spit nonDRG AM'!X47+'[1]spit nonDRG IUN'!U47+'[1]spit nonDRG III'!U47+'[1]spit nonDRG IV'!U47</f>
        <v>0</v>
      </c>
      <c r="AA47" s="39">
        <f>'[1]spit nonDRG I'!Y47+'[1]spit nonDRG AM'!Y47+'[1]spit nonDRG IUN'!V47+'[1]spit nonDRG III'!V47+'[1]spit nonDRG IV'!V47</f>
        <v>0</v>
      </c>
    </row>
    <row r="48" spans="1:27" ht="21" customHeight="1" thickBot="1">
      <c r="A48" s="119">
        <v>34</v>
      </c>
      <c r="B48" s="119" t="s">
        <v>75</v>
      </c>
      <c r="C48" s="111" t="s">
        <v>36</v>
      </c>
      <c r="D48" s="36">
        <f>'[1]spit nonDRG I'!D48+'[1]spit nonDRG AM'!D48+'[1]spit nonDRG IUN'!D48+'[1]spit nonDRG III'!D48+'[1]spit nonDRG IV'!D48</f>
        <v>1400</v>
      </c>
      <c r="E48" s="36">
        <f>'[1]spit nonDRG I'!E48+'[1]spit nonDRG AM'!E48+'[1]spit nonDRG IUN'!E48+'[1]spit nonDRG III'!E48+'[1]spit nonDRG IV'!E48</f>
        <v>1495.8000000000002</v>
      </c>
      <c r="F48" s="36">
        <f>'[1]spit nonDRG I'!F48+'[1]spit nonDRG AM'!F48+'[1]spit nonDRG IUN'!F48+'[1]spit nonDRG III'!F48+'[1]spit nonDRG IV'!F48</f>
        <v>1400</v>
      </c>
      <c r="G48" s="36">
        <f>'[1]spit nonDRG I'!G48+'[1]spit nonDRG AM'!G48+'[1]spit nonDRG IUN'!G48+'[1]spit nonDRG III'!G48+'[1]spit nonDRG IV'!G48</f>
        <v>1495.8000000000002</v>
      </c>
      <c r="H48" s="36">
        <f>'[1]spit nonDRG I'!H48+'[1]spit nonDRG AM'!H48+'[1]spit nonDRG IUN'!H48+'[1]spit nonDRG III'!H48+'[1]spit nonDRG IV'!H48</f>
        <v>0</v>
      </c>
      <c r="I48" s="36">
        <f>'[1]spit nonDRG I'!I48+'[1]spit nonDRG AM'!I48+'[1]spit nonDRG IUN'!I48+'[1]spit nonDRG III'!I48+'[1]spit nonDRG IV'!I48</f>
        <v>0</v>
      </c>
      <c r="J48" s="36">
        <f>'[1]spit nonDRG I'!J48+'[1]spit nonDRG AM'!J48+'[1]spit nonDRG IUN'!J48+'[1]spit nonDRG III'!J48+'[1]spit nonDRG IV'!J48</f>
        <v>0</v>
      </c>
      <c r="K48" s="36">
        <f>'[1]spit nonDRG I'!K48+'[1]spit nonDRG AM'!K48+'[1]spit nonDRG IUN'!K48+'[1]spit nonDRG III'!K48+'[1]spit nonDRG IV'!K48</f>
        <v>0</v>
      </c>
      <c r="L48" s="36">
        <f>'[1]spit nonDRG I'!L48+'[1]spit nonDRG AM'!L48+'[1]spit nonDRG IUN'!L48+'[1]spit nonDRG III'!L48+'[1]spit nonDRG IV'!L48</f>
        <v>0</v>
      </c>
      <c r="M48" s="36">
        <f>'[1]spit nonDRG I'!M48+'[1]spit nonDRG AM'!M48+'[1]spit nonDRG IUN'!M48+'[1]spit nonDRG III'!M48+'[1]spit nonDRG IV'!M48</f>
        <v>0</v>
      </c>
      <c r="N48" s="36">
        <f>'[1]spit nonDRG I'!N48+'[1]spit nonDRG AM'!N48+'[1]spit nonDRG IUN'!N48+'[1]spit nonDRG III'!N48+'[1]spit nonDRG IV'!N48</f>
        <v>0</v>
      </c>
      <c r="O48" s="36">
        <f>'[1]spit nonDRG I'!O48+'[1]spit nonDRG AM'!O48+'[1]spit nonDRG IUN'!O48+'[1]spit nonDRG III'!O48+'[1]spit nonDRG IV'!O48</f>
        <v>0</v>
      </c>
      <c r="P48" s="36">
        <f>'[1]spit nonDRG I'!P48+'[1]spit nonDRG AM'!P48+'[1]spit nonDRG IUN'!P48+'[1]spit nonDRG III'!P48+'[1]spit nonDRG IV'!P48</f>
        <v>0</v>
      </c>
      <c r="Q48" s="36">
        <f>'[1]spit nonDRG I'!Q48+'[1]spit nonDRG AM'!Q48+'[1]spit nonDRG IUN'!Q48+'[1]spit nonDRG III'!Q48+'[1]spit nonDRG IV'!Q48</f>
        <v>0</v>
      </c>
      <c r="R48" s="36">
        <f>'[1]spit nonDRG I'!R48+'[1]spit nonDRG AM'!R48+'[1]spit nonDRG IUN'!R48+'[1]spit nonDRG III'!R48+'[1]spit nonDRG IV'!R48</f>
        <v>0</v>
      </c>
      <c r="S48" s="36">
        <f>'[1]spit nonDRG I'!S48+'[1]spit nonDRG AM'!S48+'[1]spit nonDRG IUN'!S48+'[1]spit nonDRG III'!S48+'[1]spit nonDRG IV'!S48</f>
        <v>0</v>
      </c>
      <c r="T48" s="36">
        <f>'[1]spit nonDRG I'!T48+'[1]spit nonDRG AM'!T48+'[1]spit nonDRG IUN'!T48+'[1]spit nonDRG III'!T48+'[1]spit nonDRG IV'!T48</f>
        <v>0</v>
      </c>
      <c r="U48" s="36">
        <f>'[1]spit nonDRG I'!U48+'[1]spit nonDRG AM'!U48</f>
        <v>508.06</v>
      </c>
      <c r="V48" s="36">
        <f>'[1]spit nonDRG I'!V48+'[1]spit nonDRG AM'!V48</f>
        <v>508.06</v>
      </c>
      <c r="W48" s="36">
        <f>'[1]spit nonDRG I'!W48+'[1]spit nonDRG AM'!W48</f>
        <v>0</v>
      </c>
      <c r="X48" s="75">
        <f>E48+I48+N48+R48+U48+W48</f>
        <v>2003.8600000000001</v>
      </c>
      <c r="Y48" s="76">
        <f>V48+T48+P48+L48+G48+W48</f>
        <v>2003.8600000000001</v>
      </c>
      <c r="Z48" s="39">
        <f>'[1]spit nonDRG I'!X48+'[1]spit nonDRG AM'!X48+'[1]spit nonDRG IUN'!U48+'[1]spit nonDRG III'!U48+'[1]spit nonDRG IV'!U48</f>
        <v>2003.8600000000001</v>
      </c>
      <c r="AA48" s="39">
        <f>'[1]spit nonDRG I'!Y48+'[1]spit nonDRG AM'!Y48+'[1]spit nonDRG IUN'!V48+'[1]spit nonDRG III'!V48+'[1]spit nonDRG IV'!V48</f>
        <v>2003.8600000000001</v>
      </c>
    </row>
    <row r="49" spans="1:27" ht="21" customHeight="1" thickBot="1">
      <c r="A49" s="96"/>
      <c r="B49" s="96"/>
      <c r="C49" s="64" t="s">
        <v>76</v>
      </c>
      <c r="D49" s="118">
        <f aca="true" t="shared" si="13" ref="D49:J49">D48</f>
        <v>1400</v>
      </c>
      <c r="E49" s="118">
        <f t="shared" si="13"/>
        <v>1495.8000000000002</v>
      </c>
      <c r="F49" s="118">
        <f t="shared" si="13"/>
        <v>1400</v>
      </c>
      <c r="G49" s="118">
        <f t="shared" si="13"/>
        <v>1495.8000000000002</v>
      </c>
      <c r="H49" s="118">
        <f t="shared" si="13"/>
        <v>0</v>
      </c>
      <c r="I49" s="118">
        <f t="shared" si="13"/>
        <v>0</v>
      </c>
      <c r="J49" s="118">
        <f t="shared" si="13"/>
        <v>0</v>
      </c>
      <c r="K49" s="118"/>
      <c r="L49" s="118">
        <f aca="true" t="shared" si="14" ref="L49:Y49">L48</f>
        <v>0</v>
      </c>
      <c r="M49" s="118">
        <f t="shared" si="14"/>
        <v>0</v>
      </c>
      <c r="N49" s="118">
        <f t="shared" si="14"/>
        <v>0</v>
      </c>
      <c r="O49" s="118">
        <f t="shared" si="14"/>
        <v>0</v>
      </c>
      <c r="P49" s="118">
        <f t="shared" si="14"/>
        <v>0</v>
      </c>
      <c r="Q49" s="118">
        <f t="shared" si="14"/>
        <v>0</v>
      </c>
      <c r="R49" s="118">
        <f t="shared" si="14"/>
        <v>0</v>
      </c>
      <c r="S49" s="118">
        <f t="shared" si="14"/>
        <v>0</v>
      </c>
      <c r="T49" s="118">
        <f t="shared" si="14"/>
        <v>0</v>
      </c>
      <c r="U49" s="118">
        <f t="shared" si="14"/>
        <v>508.06</v>
      </c>
      <c r="V49" s="118">
        <f t="shared" si="14"/>
        <v>508.06</v>
      </c>
      <c r="W49" s="118">
        <f t="shared" si="14"/>
        <v>0</v>
      </c>
      <c r="X49" s="118">
        <f t="shared" si="14"/>
        <v>2003.8600000000001</v>
      </c>
      <c r="Y49" s="118">
        <f t="shared" si="14"/>
        <v>2003.8600000000001</v>
      </c>
      <c r="Z49" s="39">
        <f>'[1]spit nonDRG I'!X49+'[1]spit nonDRG AM'!X49+'[1]spit nonDRG IUN'!U49+'[1]spit nonDRG III'!U49+'[1]spit nonDRG IV'!U49</f>
        <v>2003.8600000000001</v>
      </c>
      <c r="AA49" s="39">
        <f>'[1]spit nonDRG I'!Y49+'[1]spit nonDRG AM'!Y49+'[1]spit nonDRG IUN'!V49+'[1]spit nonDRG III'!V49+'[1]spit nonDRG IV'!V49</f>
        <v>2003.8600000000001</v>
      </c>
    </row>
    <row r="50" spans="1:27" ht="21" customHeight="1">
      <c r="A50" s="72">
        <v>35</v>
      </c>
      <c r="B50" s="73" t="s">
        <v>77</v>
      </c>
      <c r="C50" s="102" t="s">
        <v>58</v>
      </c>
      <c r="D50" s="117">
        <v>0</v>
      </c>
      <c r="E50" s="118">
        <v>0</v>
      </c>
      <c r="F50" s="117">
        <v>0</v>
      </c>
      <c r="G50" s="118">
        <v>0</v>
      </c>
      <c r="H50" s="117">
        <v>0</v>
      </c>
      <c r="I50" s="118">
        <v>0</v>
      </c>
      <c r="J50" s="117">
        <v>0</v>
      </c>
      <c r="K50" s="117"/>
      <c r="L50" s="118">
        <v>0</v>
      </c>
      <c r="M50" s="117">
        <v>0</v>
      </c>
      <c r="N50" s="118">
        <v>0</v>
      </c>
      <c r="O50" s="117">
        <v>0</v>
      </c>
      <c r="P50" s="118">
        <v>0</v>
      </c>
      <c r="Q50" s="117">
        <v>0</v>
      </c>
      <c r="R50" s="118">
        <v>0</v>
      </c>
      <c r="S50" s="117">
        <v>0</v>
      </c>
      <c r="T50" s="118">
        <v>0</v>
      </c>
      <c r="U50" s="118">
        <v>0</v>
      </c>
      <c r="V50" s="118">
        <v>0</v>
      </c>
      <c r="W50" s="118">
        <v>0</v>
      </c>
      <c r="X50" s="75">
        <v>0</v>
      </c>
      <c r="Y50" s="76">
        <v>0</v>
      </c>
      <c r="Z50" s="39">
        <f>'[1]spit nonDRG I'!X50+'[1]spit nonDRG AM'!X50+'[1]spit nonDRG IUN'!U50+'[1]spit nonDRG III'!U50+'[1]spit nonDRG IV'!U50</f>
        <v>0</v>
      </c>
      <c r="AA50" s="39">
        <f>'[1]spit nonDRG I'!Y50+'[1]spit nonDRG AM'!Y50+'[1]spit nonDRG IUN'!V50+'[1]spit nonDRG III'!V50+'[1]spit nonDRG IV'!V50</f>
        <v>0</v>
      </c>
    </row>
    <row r="51" spans="1:27" ht="21" customHeight="1" thickBot="1">
      <c r="A51" s="67">
        <v>36</v>
      </c>
      <c r="B51" s="67" t="s">
        <v>78</v>
      </c>
      <c r="C51" s="74" t="s">
        <v>58</v>
      </c>
      <c r="D51" s="93">
        <v>0</v>
      </c>
      <c r="E51" s="94">
        <v>0</v>
      </c>
      <c r="F51" s="93">
        <v>0</v>
      </c>
      <c r="G51" s="94">
        <v>0</v>
      </c>
      <c r="H51" s="93">
        <v>0</v>
      </c>
      <c r="I51" s="94">
        <v>0</v>
      </c>
      <c r="J51" s="93">
        <v>0</v>
      </c>
      <c r="K51" s="93"/>
      <c r="L51" s="94">
        <v>0</v>
      </c>
      <c r="M51" s="93">
        <v>0</v>
      </c>
      <c r="N51" s="94">
        <v>0</v>
      </c>
      <c r="O51" s="93">
        <v>0</v>
      </c>
      <c r="P51" s="94">
        <v>0</v>
      </c>
      <c r="Q51" s="93">
        <v>0</v>
      </c>
      <c r="R51" s="94">
        <v>0</v>
      </c>
      <c r="S51" s="93">
        <v>0</v>
      </c>
      <c r="T51" s="94">
        <v>0</v>
      </c>
      <c r="U51" s="94">
        <v>0</v>
      </c>
      <c r="V51" s="94">
        <v>0</v>
      </c>
      <c r="W51" s="94">
        <v>0</v>
      </c>
      <c r="X51" s="70">
        <v>0</v>
      </c>
      <c r="Y51" s="71">
        <v>0</v>
      </c>
      <c r="Z51" s="39">
        <f>'[1]spit nonDRG I'!X51+'[1]spit nonDRG AM'!X51+'[1]spit nonDRG IUN'!U51+'[1]spit nonDRG III'!U51+'[1]spit nonDRG IV'!U51</f>
        <v>0</v>
      </c>
      <c r="AA51" s="39">
        <f>'[1]spit nonDRG I'!Y51+'[1]spit nonDRG AM'!Y51+'[1]spit nonDRG IUN'!V51+'[1]spit nonDRG III'!V51+'[1]spit nonDRG IV'!V51</f>
        <v>0</v>
      </c>
    </row>
    <row r="52" spans="1:27" ht="21" customHeight="1" thickBot="1">
      <c r="A52" s="119">
        <v>37</v>
      </c>
      <c r="B52" s="119" t="s">
        <v>79</v>
      </c>
      <c r="C52" s="120" t="s">
        <v>36</v>
      </c>
      <c r="D52" s="36">
        <f>'[1]spit nonDRG I'!D52+'[1]spit nonDRG AM'!D52+'[1]spit nonDRG IUN'!D52+'[1]spit nonDRG III'!D52+'[1]spit nonDRG IV'!D52</f>
        <v>705</v>
      </c>
      <c r="E52" s="36">
        <f>'[1]spit nonDRG I'!E52+'[1]spit nonDRG AM'!E52+'[1]spit nonDRG IUN'!E52+'[1]spit nonDRG III'!E52+'[1]spit nonDRG IV'!E52</f>
        <v>491.27</v>
      </c>
      <c r="F52" s="36">
        <f>'[1]spit nonDRG I'!F52+'[1]spit nonDRG AM'!F52+'[1]spit nonDRG IUN'!F52+'[1]spit nonDRG III'!F52+'[1]spit nonDRG IV'!F52</f>
        <v>656</v>
      </c>
      <c r="G52" s="36">
        <f>'[1]spit nonDRG I'!G52+'[1]spit nonDRG AM'!G52+'[1]spit nonDRG IUN'!G52+'[1]spit nonDRG III'!G52+'[1]spit nonDRG IV'!G52</f>
        <v>464.71</v>
      </c>
      <c r="H52" s="36">
        <f>'[1]spit nonDRG I'!H52+'[1]spit nonDRG AM'!H52+'[1]spit nonDRG IUN'!H52+'[1]spit nonDRG III'!H52+'[1]spit nonDRG IV'!H52</f>
        <v>3</v>
      </c>
      <c r="I52" s="36">
        <f>'[1]spit nonDRG I'!I52+'[1]spit nonDRG AM'!I52+'[1]spit nonDRG IUN'!I52+'[1]spit nonDRG III'!I52+'[1]spit nonDRG IV'!I52</f>
        <v>16</v>
      </c>
      <c r="J52" s="36">
        <f>'[1]spit nonDRG I'!J52+'[1]spit nonDRG AM'!J52+'[1]spit nonDRG IUN'!J52+'[1]spit nonDRG III'!J52+'[1]spit nonDRG IV'!J52</f>
        <v>0</v>
      </c>
      <c r="K52" s="36">
        <f>'[1]spit nonDRG I'!K52+'[1]spit nonDRG AM'!K52+'[1]spit nonDRG IUN'!K52+'[1]spit nonDRG III'!K52+'[1]spit nonDRG IV'!K52</f>
        <v>1.42</v>
      </c>
      <c r="L52" s="36">
        <f>'[1]spit nonDRG I'!L52+'[1]spit nonDRG AM'!L52+'[1]spit nonDRG IUN'!L52+'[1]spit nonDRG III'!L52+'[1]spit nonDRG IV'!L52</f>
        <v>1.42</v>
      </c>
      <c r="M52" s="36">
        <f>'[1]spit nonDRG I'!M52+'[1]spit nonDRG AM'!M52+'[1]spit nonDRG IUN'!M52+'[1]spit nonDRG III'!M52+'[1]spit nonDRG IV'!M52</f>
        <v>0</v>
      </c>
      <c r="N52" s="36">
        <f>'[1]spit nonDRG I'!N52+'[1]spit nonDRG AM'!N52+'[1]spit nonDRG IUN'!N52+'[1]spit nonDRG III'!N52+'[1]spit nonDRG IV'!N52</f>
        <v>0</v>
      </c>
      <c r="O52" s="36">
        <f>'[1]spit nonDRG I'!O52+'[1]spit nonDRG AM'!O52+'[1]spit nonDRG IUN'!O52+'[1]spit nonDRG III'!O52+'[1]spit nonDRG IV'!O52</f>
        <v>0</v>
      </c>
      <c r="P52" s="36">
        <f>'[1]spit nonDRG I'!P52+'[1]spit nonDRG AM'!P52+'[1]spit nonDRG IUN'!P52+'[1]spit nonDRG III'!P52+'[1]spit nonDRG IV'!P52</f>
        <v>0</v>
      </c>
      <c r="Q52" s="36">
        <f>'[1]spit nonDRG I'!Q52+'[1]spit nonDRG AM'!Q52+'[1]spit nonDRG IUN'!Q52+'[1]spit nonDRG III'!Q52+'[1]spit nonDRG IV'!Q52</f>
        <v>305</v>
      </c>
      <c r="R52" s="36">
        <f>'[1]spit nonDRG I'!R52+'[1]spit nonDRG AM'!R52+'[1]spit nonDRG IUN'!R52+'[1]spit nonDRG III'!R52+'[1]spit nonDRG IV'!R52</f>
        <v>126.85999999999999</v>
      </c>
      <c r="S52" s="36">
        <f>'[1]spit nonDRG I'!S52+'[1]spit nonDRG AM'!S52+'[1]spit nonDRG IUN'!S52+'[1]spit nonDRG III'!S52+'[1]spit nonDRG IV'!S52</f>
        <v>110</v>
      </c>
      <c r="T52" s="36">
        <f>'[1]spit nonDRG I'!T52+'[1]spit nonDRG AM'!T52+'[1]spit nonDRG IUN'!T52+'[1]spit nonDRG III'!T52+'[1]spit nonDRG IV'!T52</f>
        <v>110.91</v>
      </c>
      <c r="U52" s="36">
        <f>'[1]spit nonDRG I'!U52+'[1]spit nonDRG AM'!U52</f>
        <v>0</v>
      </c>
      <c r="V52" s="36">
        <f>'[1]spit nonDRG I'!V52+'[1]spit nonDRG AM'!V52</f>
        <v>0</v>
      </c>
      <c r="W52" s="36">
        <f>'[1]spit nonDRG I'!W52+'[1]spit nonDRG AM'!W52</f>
        <v>0</v>
      </c>
      <c r="X52" s="75">
        <f>E52+I52+N52+R52+U52+W52</f>
        <v>634.13</v>
      </c>
      <c r="Y52" s="76">
        <f>V52+T52+P52+L52+G52+W52</f>
        <v>577.04</v>
      </c>
      <c r="Z52" s="39">
        <f>'[1]spit nonDRG I'!X52+'[1]spit nonDRG AM'!X52+'[1]spit nonDRG IUN'!U52+'[1]spit nonDRG III'!U52+'[1]spit nonDRG IV'!U52</f>
        <v>634.1300000000001</v>
      </c>
      <c r="AA52" s="39">
        <f>'[1]spit nonDRG I'!Y52+'[1]spit nonDRG AM'!Y52+'[1]spit nonDRG IUN'!V52+'[1]spit nonDRG III'!V52+'[1]spit nonDRG IV'!V52</f>
        <v>577.04</v>
      </c>
    </row>
    <row r="53" spans="1:27" ht="22.5" customHeight="1" thickBot="1">
      <c r="A53" s="96"/>
      <c r="B53" s="96"/>
      <c r="C53" s="64" t="s">
        <v>80</v>
      </c>
      <c r="D53" s="121">
        <f aca="true" t="shared" si="15" ref="D53:Y53">SUM(D52)</f>
        <v>705</v>
      </c>
      <c r="E53" s="122">
        <f t="shared" si="15"/>
        <v>491.27</v>
      </c>
      <c r="F53" s="121">
        <f t="shared" si="15"/>
        <v>656</v>
      </c>
      <c r="G53" s="122">
        <f t="shared" si="15"/>
        <v>464.71</v>
      </c>
      <c r="H53" s="121">
        <f t="shared" si="15"/>
        <v>3</v>
      </c>
      <c r="I53" s="121">
        <f t="shared" si="15"/>
        <v>16</v>
      </c>
      <c r="J53" s="121">
        <f t="shared" si="15"/>
        <v>0</v>
      </c>
      <c r="K53" s="121">
        <f t="shared" si="15"/>
        <v>1.42</v>
      </c>
      <c r="L53" s="121">
        <f t="shared" si="15"/>
        <v>1.42</v>
      </c>
      <c r="M53" s="121">
        <f t="shared" si="15"/>
        <v>0</v>
      </c>
      <c r="N53" s="121">
        <f t="shared" si="15"/>
        <v>0</v>
      </c>
      <c r="O53" s="121">
        <f t="shared" si="15"/>
        <v>0</v>
      </c>
      <c r="P53" s="121">
        <f t="shared" si="15"/>
        <v>0</v>
      </c>
      <c r="Q53" s="121">
        <f t="shared" si="15"/>
        <v>305</v>
      </c>
      <c r="R53" s="121">
        <f t="shared" si="15"/>
        <v>126.85999999999999</v>
      </c>
      <c r="S53" s="121">
        <f t="shared" si="15"/>
        <v>110</v>
      </c>
      <c r="T53" s="121">
        <f t="shared" si="15"/>
        <v>110.91</v>
      </c>
      <c r="U53" s="121">
        <f t="shared" si="15"/>
        <v>0</v>
      </c>
      <c r="V53" s="121">
        <f t="shared" si="15"/>
        <v>0</v>
      </c>
      <c r="W53" s="123">
        <f t="shared" si="15"/>
        <v>0</v>
      </c>
      <c r="X53" s="75">
        <f t="shared" si="15"/>
        <v>634.13</v>
      </c>
      <c r="Y53" s="76">
        <f t="shared" si="15"/>
        <v>577.04</v>
      </c>
      <c r="Z53" s="39">
        <f>'[1]spit nonDRG I'!X53+'[1]spit nonDRG AM'!X53+'[1]spit nonDRG IUN'!U53+'[1]spit nonDRG III'!U53+'[1]spit nonDRG IV'!U53</f>
        <v>634.1300000000001</v>
      </c>
      <c r="AA53" s="39">
        <f>'[1]spit nonDRG I'!Y53+'[1]spit nonDRG AM'!Y53+'[1]spit nonDRG IUN'!V53+'[1]spit nonDRG III'!V53+'[1]spit nonDRG IV'!V53</f>
        <v>577.04</v>
      </c>
    </row>
    <row r="54" spans="1:27" ht="21.75" customHeight="1">
      <c r="A54" s="67">
        <v>38</v>
      </c>
      <c r="B54" s="68" t="s">
        <v>81</v>
      </c>
      <c r="C54" s="124" t="s">
        <v>58</v>
      </c>
      <c r="D54" s="93">
        <f>'[2]sp. acuti altele decat DRG'!E63</f>
        <v>0</v>
      </c>
      <c r="E54" s="94">
        <f>'[2]sp. acuti altele decat DRG'!F63</f>
        <v>0</v>
      </c>
      <c r="F54" s="93">
        <f>'[2]sp. acuti altele decat DRG'!G63</f>
        <v>0</v>
      </c>
      <c r="G54" s="94">
        <f>'[2]sp. acuti altele decat DRG'!H63</f>
        <v>0</v>
      </c>
      <c r="H54" s="93">
        <f>'[2]sp. acuti altele decat DRG'!I63</f>
        <v>0</v>
      </c>
      <c r="I54" s="94">
        <f>'[2]sp. acuti altele decat DRG'!J63</f>
        <v>0</v>
      </c>
      <c r="J54" s="93">
        <f>'[2]sp. acuti altele decat DRG'!K63</f>
        <v>0</v>
      </c>
      <c r="K54" s="93"/>
      <c r="L54" s="94">
        <f>'[2]sp. acuti altele decat DRG'!L63</f>
        <v>0</v>
      </c>
      <c r="M54" s="93">
        <f>'[2]sp. acuti altele decat DRG'!M63</f>
        <v>0</v>
      </c>
      <c r="N54" s="94">
        <f>'[2]sp. acuti altele decat DRG'!N63</f>
        <v>0</v>
      </c>
      <c r="O54" s="93">
        <f>'[2]sp. acuti altele decat DRG'!O63</f>
        <v>0</v>
      </c>
      <c r="P54" s="94">
        <f>'[2]sp. acuti altele decat DRG'!P63</f>
        <v>0</v>
      </c>
      <c r="Q54" s="93">
        <f>'[2]sp. acuti altele decat DRG'!Q63</f>
        <v>0</v>
      </c>
      <c r="R54" s="94">
        <f>'[2]sp. acuti altele decat DRG'!R63</f>
        <v>0</v>
      </c>
      <c r="S54" s="93">
        <f>'[2]sp. acuti altele decat DRG'!S63</f>
        <v>0</v>
      </c>
      <c r="T54" s="94">
        <f>'[2]sp. acuti altele decat DRG'!T63</f>
        <v>0</v>
      </c>
      <c r="U54" s="94">
        <f>'[2]sp. acuti altele decat DRG'!U63</f>
        <v>0</v>
      </c>
      <c r="V54" s="94">
        <f>'[2]sp. acuti altele decat DRG'!V63</f>
        <v>0</v>
      </c>
      <c r="W54" s="94">
        <f>'[2]sp. acuti altele decat DRG'!W63</f>
        <v>0</v>
      </c>
      <c r="X54" s="70">
        <f aca="true" t="shared" si="16" ref="X54:X59">E54+I54+N54+R54+U54+W54</f>
        <v>0</v>
      </c>
      <c r="Y54" s="71">
        <f aca="true" t="shared" si="17" ref="Y54:Y59">V54+T54+P54+L54+G54+W54</f>
        <v>0</v>
      </c>
      <c r="Z54" s="39">
        <f>'[1]spit nonDRG I'!X54+'[1]spit nonDRG AM'!X54+'[1]spit nonDRG IUN'!U54+'[1]spit nonDRG III'!U54+'[1]spit nonDRG IV'!U54</f>
        <v>0</v>
      </c>
      <c r="AA54" s="39">
        <f>'[1]spit nonDRG I'!Y54+'[1]spit nonDRG AM'!Y54+'[1]spit nonDRG IUN'!V54+'[1]spit nonDRG III'!V54+'[1]spit nonDRG IV'!V54</f>
        <v>0</v>
      </c>
    </row>
    <row r="55" spans="1:27" ht="13.5" thickBot="1">
      <c r="A55" s="72">
        <v>39</v>
      </c>
      <c r="B55" s="73" t="s">
        <v>82</v>
      </c>
      <c r="C55" s="103" t="s">
        <v>58</v>
      </c>
      <c r="D55" s="125">
        <f>'[2]sp. acuti altele decat DRG'!E64</f>
        <v>0</v>
      </c>
      <c r="E55" s="126">
        <f>'[2]sp. acuti altele decat DRG'!F64</f>
        <v>0</v>
      </c>
      <c r="F55" s="125">
        <f>'[2]sp. acuti altele decat DRG'!G64</f>
        <v>0</v>
      </c>
      <c r="G55" s="126">
        <f>'[2]sp. acuti altele decat DRG'!H64</f>
        <v>0</v>
      </c>
      <c r="H55" s="125">
        <f>'[2]sp. acuti altele decat DRG'!I64</f>
        <v>0</v>
      </c>
      <c r="I55" s="126">
        <f>'[2]sp. acuti altele decat DRG'!J64</f>
        <v>0</v>
      </c>
      <c r="J55" s="125">
        <f>'[2]sp. acuti altele decat DRG'!K64</f>
        <v>0</v>
      </c>
      <c r="K55" s="125"/>
      <c r="L55" s="126">
        <f>'[2]sp. acuti altele decat DRG'!L64</f>
        <v>0</v>
      </c>
      <c r="M55" s="125">
        <f>'[2]sp. acuti altele decat DRG'!M64</f>
        <v>0</v>
      </c>
      <c r="N55" s="126">
        <f>'[2]sp. acuti altele decat DRG'!N64</f>
        <v>0</v>
      </c>
      <c r="O55" s="125">
        <f>'[2]sp. acuti altele decat DRG'!O64</f>
        <v>0</v>
      </c>
      <c r="P55" s="126">
        <f>'[2]sp. acuti altele decat DRG'!P64</f>
        <v>0</v>
      </c>
      <c r="Q55" s="125">
        <f>'[2]sp. acuti altele decat DRG'!Q64</f>
        <v>0</v>
      </c>
      <c r="R55" s="126">
        <f>'[2]sp. acuti altele decat DRG'!R64</f>
        <v>0</v>
      </c>
      <c r="S55" s="125">
        <f>'[2]sp. acuti altele decat DRG'!S64</f>
        <v>0</v>
      </c>
      <c r="T55" s="126">
        <f>'[2]sp. acuti altele decat DRG'!T64</f>
        <v>0</v>
      </c>
      <c r="U55" s="126">
        <f>'[2]sp. acuti altele decat DRG'!U64</f>
        <v>0</v>
      </c>
      <c r="V55" s="126">
        <f>'[2]sp. acuti altele decat DRG'!V64</f>
        <v>0</v>
      </c>
      <c r="W55" s="126">
        <f>'[2]sp. acuti altele decat DRG'!W64</f>
        <v>0</v>
      </c>
      <c r="X55" s="75">
        <f t="shared" si="16"/>
        <v>0</v>
      </c>
      <c r="Y55" s="76">
        <f t="shared" si="17"/>
        <v>0</v>
      </c>
      <c r="Z55" s="39">
        <f>'[1]spit nonDRG I'!X55+'[1]spit nonDRG AM'!X55+'[1]spit nonDRG IUN'!U55+'[1]spit nonDRG III'!U55+'[1]spit nonDRG IV'!U55</f>
        <v>0</v>
      </c>
      <c r="AA55" s="39">
        <f>'[1]spit nonDRG I'!Y55+'[1]spit nonDRG AM'!Y55+'[1]spit nonDRG IUN'!V55+'[1]spit nonDRG III'!V55+'[1]spit nonDRG IV'!V55</f>
        <v>0</v>
      </c>
    </row>
    <row r="56" spans="1:27" s="47" customFormat="1" ht="13.5" thickBot="1">
      <c r="A56" s="72">
        <v>40</v>
      </c>
      <c r="B56" s="73" t="s">
        <v>83</v>
      </c>
      <c r="C56" s="111" t="s">
        <v>36</v>
      </c>
      <c r="D56" s="36">
        <f>'[1]spit nonDRG I'!D56+'[1]spit nonDRG AM'!D56+'[1]spit nonDRG IUN'!D56+'[1]spit nonDRG III'!D56+'[1]spit nonDRG IV'!D56</f>
        <v>85</v>
      </c>
      <c r="E56" s="36">
        <f>'[1]spit nonDRG I'!E56+'[1]spit nonDRG AM'!E56+'[1]spit nonDRG IUN'!E56+'[1]spit nonDRG III'!E56+'[1]spit nonDRG IV'!E56</f>
        <v>62.041999999999994</v>
      </c>
      <c r="F56" s="36">
        <f>'[1]spit nonDRG I'!F56+'[1]spit nonDRG AM'!F56+'[1]spit nonDRG IUN'!F56+'[1]spit nonDRG III'!F56+'[1]spit nonDRG IV'!F56</f>
        <v>85</v>
      </c>
      <c r="G56" s="36">
        <f>'[1]spit nonDRG I'!G56+'[1]spit nonDRG AM'!G56+'[1]spit nonDRG IUN'!G56+'[1]spit nonDRG III'!G56+'[1]spit nonDRG IV'!G56</f>
        <v>62.041999999999994</v>
      </c>
      <c r="H56" s="36">
        <f>'[1]spit nonDRG I'!H56+'[1]spit nonDRG AM'!H56+'[1]spit nonDRG IUN'!H56+'[1]spit nonDRG III'!H56+'[1]spit nonDRG IV'!H56</f>
        <v>0</v>
      </c>
      <c r="I56" s="36">
        <f>'[1]spit nonDRG I'!I56+'[1]spit nonDRG AM'!I56+'[1]spit nonDRG IUN'!I56+'[1]spit nonDRG III'!I56+'[1]spit nonDRG IV'!I56</f>
        <v>0</v>
      </c>
      <c r="J56" s="36">
        <f>'[1]spit nonDRG I'!J56+'[1]spit nonDRG AM'!J56+'[1]spit nonDRG IUN'!J56+'[1]spit nonDRG III'!J56+'[1]spit nonDRG IV'!J56</f>
        <v>0</v>
      </c>
      <c r="K56" s="36">
        <f>'[1]spit nonDRG I'!K56+'[1]spit nonDRG AM'!K56+'[1]spit nonDRG IUN'!K56+'[1]spit nonDRG III'!K56+'[1]spit nonDRG IV'!K56</f>
        <v>0</v>
      </c>
      <c r="L56" s="36">
        <f>'[1]spit nonDRG I'!L56+'[1]spit nonDRG AM'!L56+'[1]spit nonDRG IUN'!L56+'[1]spit nonDRG III'!L56+'[1]spit nonDRG IV'!L56</f>
        <v>0</v>
      </c>
      <c r="M56" s="36">
        <f>'[1]spit nonDRG I'!M56+'[1]spit nonDRG AM'!M56+'[1]spit nonDRG IUN'!M56+'[1]spit nonDRG III'!M56+'[1]spit nonDRG IV'!M56</f>
        <v>0</v>
      </c>
      <c r="N56" s="36">
        <f>'[1]spit nonDRG I'!N56+'[1]spit nonDRG AM'!N56+'[1]spit nonDRG IUN'!N56+'[1]spit nonDRG III'!N56+'[1]spit nonDRG IV'!N56</f>
        <v>0</v>
      </c>
      <c r="O56" s="36">
        <f>'[1]spit nonDRG I'!O56+'[1]spit nonDRG AM'!O56+'[1]spit nonDRG IUN'!O56+'[1]spit nonDRG III'!O56+'[1]spit nonDRG IV'!O56</f>
        <v>0</v>
      </c>
      <c r="P56" s="36">
        <f>'[1]spit nonDRG I'!P56+'[1]spit nonDRG AM'!P56+'[1]spit nonDRG IUN'!P56+'[1]spit nonDRG III'!P56+'[1]spit nonDRG IV'!P56</f>
        <v>0</v>
      </c>
      <c r="Q56" s="36">
        <f>'[1]spit nonDRG I'!Q56+'[1]spit nonDRG AM'!Q56+'[1]spit nonDRG IUN'!Q56+'[1]spit nonDRG III'!Q56+'[1]spit nonDRG IV'!Q56</f>
        <v>259</v>
      </c>
      <c r="R56" s="36">
        <f>'[1]spit nonDRG I'!R56+'[1]spit nonDRG AM'!R56+'[1]spit nonDRG IUN'!R56+'[1]spit nonDRG III'!R56+'[1]spit nonDRG IV'!R56</f>
        <v>42</v>
      </c>
      <c r="S56" s="36">
        <f>'[1]spit nonDRG I'!S56+'[1]spit nonDRG AM'!S56+'[1]spit nonDRG IUN'!S56+'[1]spit nonDRG III'!S56+'[1]spit nonDRG IV'!S56</f>
        <v>259</v>
      </c>
      <c r="T56" s="36">
        <f>'[1]spit nonDRG I'!T56+'[1]spit nonDRG AM'!T56+'[1]spit nonDRG IUN'!T56+'[1]spit nonDRG III'!T56+'[1]spit nonDRG IV'!T56</f>
        <v>42</v>
      </c>
      <c r="U56" s="36">
        <f>'[1]spit nonDRG I'!U56+'[1]spit nonDRG AM'!U56</f>
        <v>0</v>
      </c>
      <c r="V56" s="36">
        <f>'[1]spit nonDRG I'!V56+'[1]spit nonDRG AM'!V56</f>
        <v>0</v>
      </c>
      <c r="W56" s="36">
        <f>'[1]spit nonDRG I'!W56+'[1]spit nonDRG AM'!W56</f>
        <v>0</v>
      </c>
      <c r="X56" s="75">
        <f t="shared" si="16"/>
        <v>104.042</v>
      </c>
      <c r="Y56" s="76">
        <f t="shared" si="17"/>
        <v>104.042</v>
      </c>
      <c r="Z56" s="39">
        <f>'[1]spit nonDRG I'!X56+'[1]spit nonDRG AM'!X56+'[1]spit nonDRG IUN'!U56+'[1]spit nonDRG III'!U56+'[1]spit nonDRG IV'!U56</f>
        <v>104.042</v>
      </c>
      <c r="AA56" s="39">
        <f>'[1]spit nonDRG I'!Y56+'[1]spit nonDRG AM'!Y56+'[1]spit nonDRG IUN'!V56+'[1]spit nonDRG III'!V56+'[1]spit nonDRG IV'!V56</f>
        <v>104.042</v>
      </c>
    </row>
    <row r="57" spans="1:27" ht="20.25" customHeight="1" thickBot="1">
      <c r="A57" s="77">
        <v>41</v>
      </c>
      <c r="B57" s="78" t="s">
        <v>84</v>
      </c>
      <c r="C57" s="105" t="s">
        <v>58</v>
      </c>
      <c r="D57" s="117">
        <f>'[2]sp. acuti altele decat DRG'!E67</f>
        <v>0</v>
      </c>
      <c r="E57" s="118">
        <f>'[2]sp. acuti altele decat DRG'!F67</f>
        <v>0</v>
      </c>
      <c r="F57" s="117">
        <f>'[2]sp. acuti altele decat DRG'!G67</f>
        <v>0</v>
      </c>
      <c r="G57" s="118">
        <f>'[2]sp. acuti altele decat DRG'!H67</f>
        <v>0</v>
      </c>
      <c r="H57" s="117">
        <f>'[2]sp. acuti altele decat DRG'!I67</f>
        <v>0</v>
      </c>
      <c r="I57" s="118">
        <f>'[2]sp. acuti altele decat DRG'!J67</f>
        <v>0</v>
      </c>
      <c r="J57" s="117">
        <f>'[2]sp. acuti altele decat DRG'!K67</f>
        <v>0</v>
      </c>
      <c r="K57" s="117"/>
      <c r="L57" s="118">
        <f>'[2]sp. acuti altele decat DRG'!L67</f>
        <v>0</v>
      </c>
      <c r="M57" s="117">
        <f>'[2]sp. acuti altele decat DRG'!M67</f>
        <v>0</v>
      </c>
      <c r="N57" s="118">
        <f>'[2]sp. acuti altele decat DRG'!N67</f>
        <v>0</v>
      </c>
      <c r="O57" s="117">
        <f>'[2]sp. acuti altele decat DRG'!O67</f>
        <v>0</v>
      </c>
      <c r="P57" s="118">
        <f>'[2]sp. acuti altele decat DRG'!P67</f>
        <v>0</v>
      </c>
      <c r="Q57" s="117">
        <f>'[2]sp. acuti altele decat DRG'!Q67</f>
        <v>0</v>
      </c>
      <c r="R57" s="118">
        <f>'[2]sp. acuti altele decat DRG'!R67</f>
        <v>0</v>
      </c>
      <c r="S57" s="117">
        <f>'[2]sp. acuti altele decat DRG'!S67</f>
        <v>0</v>
      </c>
      <c r="T57" s="118">
        <f>'[2]sp. acuti altele decat DRG'!T67</f>
        <v>0</v>
      </c>
      <c r="U57" s="118">
        <f>'[2]sp. acuti altele decat DRG'!U67</f>
        <v>0</v>
      </c>
      <c r="V57" s="118">
        <f>'[2]sp. acuti altele decat DRG'!V67</f>
        <v>0</v>
      </c>
      <c r="W57" s="118">
        <f>'[2]sp. acuti altele decat DRG'!W67</f>
        <v>0</v>
      </c>
      <c r="X57" s="106">
        <f t="shared" si="16"/>
        <v>0</v>
      </c>
      <c r="Y57" s="107">
        <f t="shared" si="17"/>
        <v>0</v>
      </c>
      <c r="Z57" s="39">
        <f>'[1]spit nonDRG I'!X57+'[1]spit nonDRG AM'!X57+'[1]spit nonDRG IUN'!U57+'[1]spit nonDRG III'!U57+'[1]spit nonDRG IV'!U57</f>
        <v>0</v>
      </c>
      <c r="AA57" s="39">
        <f>'[1]spit nonDRG I'!Y57+'[1]spit nonDRG AM'!Y57+'[1]spit nonDRG IUN'!V57+'[1]spit nonDRG III'!V57+'[1]spit nonDRG IV'!V57</f>
        <v>0</v>
      </c>
    </row>
    <row r="58" spans="1:27" ht="18.75" customHeight="1" thickBot="1">
      <c r="A58" s="40">
        <v>42</v>
      </c>
      <c r="B58" s="60" t="s">
        <v>85</v>
      </c>
      <c r="C58" s="35" t="s">
        <v>36</v>
      </c>
      <c r="D58" s="36">
        <f>'[1]spit nonDRG I'!D58+'[1]spit nonDRG AM'!D58+'[1]spit nonDRG IUN'!D58+'[1]spit nonDRG III'!D58+'[1]spit nonDRG IV'!D58</f>
        <v>1495</v>
      </c>
      <c r="E58" s="36">
        <f>'[1]spit nonDRG I'!E58+'[1]spit nonDRG AM'!E58+'[1]spit nonDRG IUN'!E58+'[1]spit nonDRG III'!E58+'[1]spit nonDRG IV'!E58</f>
        <v>2815.924340349186</v>
      </c>
      <c r="F58" s="36">
        <f>'[1]spit nonDRG I'!F58+'[1]spit nonDRG AM'!F58+'[1]spit nonDRG IUN'!F58+'[1]spit nonDRG III'!F58+'[1]spit nonDRG IV'!F58</f>
        <v>1304</v>
      </c>
      <c r="G58" s="36">
        <f>'[1]spit nonDRG I'!G58+'[1]spit nonDRG AM'!G58+'[1]spit nonDRG IUN'!G58+'[1]spit nonDRG III'!G58+'[1]spit nonDRG IV'!G58</f>
        <v>1448.6572003491858</v>
      </c>
      <c r="H58" s="36">
        <f>'[1]spit nonDRG I'!H58+'[1]spit nonDRG AM'!H58+'[1]spit nonDRG IUN'!H58+'[1]spit nonDRG III'!H58+'[1]spit nonDRG IV'!H58</f>
        <v>110</v>
      </c>
      <c r="I58" s="36">
        <f>'[1]spit nonDRG I'!I58+'[1]spit nonDRG AM'!I58+'[1]spit nonDRG IUN'!I58+'[1]spit nonDRG III'!I58+'[1]spit nonDRG IV'!I58</f>
        <v>199.40453087370037</v>
      </c>
      <c r="J58" s="36">
        <f>'[1]spit nonDRG I'!J58+'[1]spit nonDRG AM'!J58+'[1]spit nonDRG IUN'!J58+'[1]spit nonDRG III'!J58+'[1]spit nonDRG IV'!J58</f>
        <v>110</v>
      </c>
      <c r="K58" s="36">
        <f>'[1]spit nonDRG I'!K58+'[1]spit nonDRG AM'!K58+'[1]spit nonDRG IUN'!K58+'[1]spit nonDRG III'!K58+'[1]spit nonDRG IV'!K58</f>
        <v>0</v>
      </c>
      <c r="L58" s="36">
        <f>'[1]spit nonDRG I'!L58+'[1]spit nonDRG AM'!L58+'[1]spit nonDRG IUN'!L58+'[1]spit nonDRG III'!L58+'[1]spit nonDRG IV'!L58</f>
        <v>199.40453087370037</v>
      </c>
      <c r="M58" s="36">
        <f>'[1]spit nonDRG I'!M58+'[1]spit nonDRG AM'!M58+'[1]spit nonDRG IUN'!M58+'[1]spit nonDRG III'!M58+'[1]spit nonDRG IV'!M58</f>
        <v>0</v>
      </c>
      <c r="N58" s="36">
        <f>'[1]spit nonDRG I'!N58+'[1]spit nonDRG AM'!N58+'[1]spit nonDRG IUN'!N58+'[1]spit nonDRG III'!N58+'[1]spit nonDRG IV'!N58</f>
        <v>0</v>
      </c>
      <c r="O58" s="36">
        <f>'[1]spit nonDRG I'!O58+'[1]spit nonDRG AM'!O58+'[1]spit nonDRG IUN'!O58+'[1]spit nonDRG III'!O58+'[1]spit nonDRG IV'!O58</f>
        <v>0</v>
      </c>
      <c r="P58" s="36">
        <f>'[1]spit nonDRG I'!P58+'[1]spit nonDRG AM'!P58+'[1]spit nonDRG IUN'!P58+'[1]spit nonDRG III'!P58+'[1]spit nonDRG IV'!P58</f>
        <v>0</v>
      </c>
      <c r="Q58" s="36">
        <f>'[1]spit nonDRG I'!Q58+'[1]spit nonDRG AM'!Q58+'[1]spit nonDRG IUN'!Q58+'[1]spit nonDRG III'!Q58+'[1]spit nonDRG IV'!Q58</f>
        <v>620</v>
      </c>
      <c r="R58" s="36">
        <f>'[1]spit nonDRG I'!R58+'[1]spit nonDRG AM'!R58+'[1]spit nonDRG IUN'!R58+'[1]spit nonDRG III'!R58+'[1]spit nonDRG IV'!R58</f>
        <v>290.70001877711366</v>
      </c>
      <c r="S58" s="36">
        <f>'[1]spit nonDRG I'!S58+'[1]spit nonDRG AM'!S58+'[1]spit nonDRG IUN'!S58+'[1]spit nonDRG III'!S58+'[1]spit nonDRG IV'!S58</f>
        <v>619</v>
      </c>
      <c r="T58" s="36">
        <f>'[1]spit nonDRG I'!T58+'[1]spit nonDRG AM'!T58+'[1]spit nonDRG IUN'!T58+'[1]spit nonDRG III'!T58+'[1]spit nonDRG IV'!T58</f>
        <v>309.0500187771137</v>
      </c>
      <c r="U58" s="36">
        <f>'[1]spit nonDRG I'!U58+'[1]spit nonDRG AM'!U58</f>
        <v>0</v>
      </c>
      <c r="V58" s="36">
        <f>'[1]spit nonDRG I'!V58+'[1]spit nonDRG AM'!V58</f>
        <v>0</v>
      </c>
      <c r="W58" s="36">
        <f>'[1]spit nonDRG I'!W58+'[1]spit nonDRG AM'!W58</f>
        <v>0</v>
      </c>
      <c r="X58" s="41">
        <f t="shared" si="16"/>
        <v>3306.02889</v>
      </c>
      <c r="Y58" s="42">
        <f t="shared" si="17"/>
        <v>1957.1117499999998</v>
      </c>
      <c r="Z58" s="39">
        <f>'[1]spit nonDRG I'!X58+'[1]spit nonDRG AM'!X58+'[1]spit nonDRG IUN'!U58+'[1]spit nonDRG III'!U58+'[1]spit nonDRG IV'!U58</f>
        <v>3306.02889</v>
      </c>
      <c r="AA58" s="39">
        <f>'[1]spit nonDRG I'!Y58+'[1]spit nonDRG AM'!Y58+'[1]spit nonDRG IUN'!V58+'[1]spit nonDRG III'!V58+'[1]spit nonDRG IV'!V58</f>
        <v>1957.11175</v>
      </c>
    </row>
    <row r="59" spans="1:27" ht="18.75" customHeight="1" thickBot="1">
      <c r="A59" s="127">
        <v>43</v>
      </c>
      <c r="B59" s="128" t="s">
        <v>86</v>
      </c>
      <c r="C59" s="129" t="s">
        <v>55</v>
      </c>
      <c r="D59" s="36">
        <f>'[1]spit nonDRG I'!D59+'[1]spit nonDRG AM'!D59+'[1]spit nonDRG IUN'!D59+'[1]spit nonDRG III'!D59+'[1]spit nonDRG IV'!D59</f>
        <v>11449</v>
      </c>
      <c r="E59" s="36">
        <f>'[1]spit nonDRG I'!E59+'[1]spit nonDRG AM'!E59+'[1]spit nonDRG IUN'!E59+'[1]spit nonDRG III'!E59+'[1]spit nonDRG IV'!E59</f>
        <v>12239.17</v>
      </c>
      <c r="F59" s="36">
        <f>'[1]spit nonDRG I'!F59+'[1]spit nonDRG AM'!F59+'[1]spit nonDRG IUN'!F59+'[1]spit nonDRG III'!F59+'[1]spit nonDRG IV'!F59</f>
        <v>10958</v>
      </c>
      <c r="G59" s="36">
        <f>'[1]spit nonDRG I'!G59+'[1]spit nonDRG AM'!G59+'[1]spit nonDRG IUN'!G59+'[1]spit nonDRG III'!G59+'[1]spit nonDRG IV'!G59</f>
        <v>11709.61</v>
      </c>
      <c r="H59" s="36">
        <f>'[1]spit nonDRG I'!H59+'[1]spit nonDRG AM'!H59+'[1]spit nonDRG IUN'!H59+'[1]spit nonDRG III'!H59+'[1]spit nonDRG IV'!H59</f>
        <v>3959</v>
      </c>
      <c r="I59" s="36">
        <f>'[1]spit nonDRG I'!I59+'[1]spit nonDRG AM'!I59+'[1]spit nonDRG IUN'!I59+'[1]spit nonDRG III'!I59+'[1]spit nonDRG IV'!I59</f>
        <v>9545.84</v>
      </c>
      <c r="J59" s="36">
        <f>'[1]spit nonDRG I'!J59+'[1]spit nonDRG AM'!J59+'[1]spit nonDRG IUN'!J59+'[1]spit nonDRG III'!J59+'[1]spit nonDRG IV'!J59</f>
        <v>2660</v>
      </c>
      <c r="K59" s="36">
        <f>'[1]spit nonDRG I'!K59+'[1]spit nonDRG AM'!K59+'[1]spit nonDRG IUN'!K59+'[1]spit nonDRG III'!K59+'[1]spit nonDRG IV'!K59</f>
        <v>4758.68</v>
      </c>
      <c r="L59" s="36">
        <f>'[1]spit nonDRG I'!L59+'[1]spit nonDRG AM'!L59+'[1]spit nonDRG IUN'!L59+'[1]spit nonDRG III'!L59+'[1]spit nonDRG IV'!L59</f>
        <v>8535.83</v>
      </c>
      <c r="M59" s="36">
        <f>'[1]spit nonDRG I'!M59+'[1]spit nonDRG AM'!M59+'[1]spit nonDRG IUN'!M59+'[1]spit nonDRG III'!M59+'[1]spit nonDRG IV'!M59</f>
        <v>0</v>
      </c>
      <c r="N59" s="36">
        <f>'[1]spit nonDRG I'!N59+'[1]spit nonDRG AM'!N59+'[1]spit nonDRG IUN'!N59+'[1]spit nonDRG III'!N59+'[1]spit nonDRG IV'!N59</f>
        <v>0</v>
      </c>
      <c r="O59" s="36">
        <f>'[1]spit nonDRG I'!O59+'[1]spit nonDRG AM'!O59+'[1]spit nonDRG IUN'!O59+'[1]spit nonDRG III'!O59+'[1]spit nonDRG IV'!O59</f>
        <v>0</v>
      </c>
      <c r="P59" s="36">
        <f>'[1]spit nonDRG I'!P59+'[1]spit nonDRG AM'!P59+'[1]spit nonDRG IUN'!P59+'[1]spit nonDRG III'!P59+'[1]spit nonDRG IV'!P59</f>
        <v>0</v>
      </c>
      <c r="Q59" s="36">
        <f>'[1]spit nonDRG I'!Q59+'[1]spit nonDRG AM'!Q59+'[1]spit nonDRG IUN'!Q59+'[1]spit nonDRG III'!Q59+'[1]spit nonDRG IV'!Q59</f>
        <v>0</v>
      </c>
      <c r="R59" s="36">
        <f>'[1]spit nonDRG I'!R59+'[1]spit nonDRG AM'!R59+'[1]spit nonDRG IUN'!R59+'[1]spit nonDRG III'!R59+'[1]spit nonDRG IV'!R59</f>
        <v>0</v>
      </c>
      <c r="S59" s="36">
        <f>'[1]spit nonDRG I'!S59+'[1]spit nonDRG AM'!S59+'[1]spit nonDRG IUN'!S59+'[1]spit nonDRG III'!S59+'[1]spit nonDRG IV'!S59</f>
        <v>0</v>
      </c>
      <c r="T59" s="36">
        <f>'[1]spit nonDRG I'!T59+'[1]spit nonDRG AM'!T59+'[1]spit nonDRG IUN'!T59+'[1]spit nonDRG III'!T59+'[1]spit nonDRG IV'!T59</f>
        <v>0</v>
      </c>
      <c r="U59" s="36">
        <f>'[1]spit nonDRG I'!U59+'[1]spit nonDRG AM'!U59</f>
        <v>9.48</v>
      </c>
      <c r="V59" s="36">
        <f>'[1]spit nonDRG I'!V59+'[1]spit nonDRG AM'!V59</f>
        <v>7.97</v>
      </c>
      <c r="W59" s="36">
        <f>'[1]spit nonDRG I'!W59+'[1]spit nonDRG AM'!W59</f>
        <v>7.67</v>
      </c>
      <c r="X59" s="37">
        <f t="shared" si="16"/>
        <v>21802.16</v>
      </c>
      <c r="Y59" s="38">
        <f t="shared" si="17"/>
        <v>20261.079999999998</v>
      </c>
      <c r="Z59" s="39">
        <f>'[1]spit nonDRG I'!X59+'[1]spit nonDRG AM'!X59+'[1]spit nonDRG IUN'!U59+'[1]spit nonDRG III'!U59+'[1]spit nonDRG IV'!U59</f>
        <v>21802.16</v>
      </c>
      <c r="AA59" s="39">
        <f>'[1]spit nonDRG I'!Y59+'[1]spit nonDRG AM'!Y59+'[1]spit nonDRG IUN'!V59+'[1]spit nonDRG III'!V59+'[1]spit nonDRG IV'!V59</f>
        <v>20261.08</v>
      </c>
    </row>
    <row r="60" spans="1:27" ht="18" customHeight="1" thickBot="1">
      <c r="A60" s="130" t="s">
        <v>87</v>
      </c>
      <c r="B60" s="131"/>
      <c r="C60" s="131"/>
      <c r="D60" s="50">
        <f aca="true" t="shared" si="18" ref="D60:W60">D59+D58+D57+D56+D55+D54+D53+D51+D50+D49+D47+D46+D45+D44+D43+D42+D41+D40+D38+D37+D36+D35+D34+D33+D32+D31+D30+D27+D26+D25+D23+D22+D21+D20+D19+D18+D16+D15+D13+D12+D11+D8+D9</f>
        <v>19619</v>
      </c>
      <c r="E60" s="50">
        <f t="shared" si="18"/>
        <v>21417.936060349184</v>
      </c>
      <c r="F60" s="50">
        <f t="shared" si="18"/>
        <v>18371</v>
      </c>
      <c r="G60" s="50">
        <f t="shared" si="18"/>
        <v>19359.396620349184</v>
      </c>
      <c r="H60" s="50">
        <f t="shared" si="18"/>
        <v>4280</v>
      </c>
      <c r="I60" s="50">
        <f t="shared" si="18"/>
        <v>10217.7432908737</v>
      </c>
      <c r="J60" s="50">
        <f t="shared" si="18"/>
        <v>2920</v>
      </c>
      <c r="K60" s="50">
        <f t="shared" si="18"/>
        <v>4820.33</v>
      </c>
      <c r="L60" s="50">
        <f t="shared" si="18"/>
        <v>9100.9225308737</v>
      </c>
      <c r="M60" s="50">
        <f t="shared" si="18"/>
        <v>3913</v>
      </c>
      <c r="N60" s="50">
        <f t="shared" si="18"/>
        <v>737.6005</v>
      </c>
      <c r="O60" s="50">
        <f t="shared" si="18"/>
        <v>3913</v>
      </c>
      <c r="P60" s="50">
        <f t="shared" si="18"/>
        <v>737.6005</v>
      </c>
      <c r="Q60" s="50">
        <f t="shared" si="18"/>
        <v>11994</v>
      </c>
      <c r="R60" s="50">
        <f t="shared" si="18"/>
        <v>2678.674148777114</v>
      </c>
      <c r="S60" s="50">
        <f t="shared" si="18"/>
        <v>10261</v>
      </c>
      <c r="T60" s="50">
        <f t="shared" si="18"/>
        <v>2630.7641487771134</v>
      </c>
      <c r="U60" s="50">
        <f t="shared" si="18"/>
        <v>1844.23</v>
      </c>
      <c r="V60" s="50">
        <f t="shared" si="18"/>
        <v>1842.71</v>
      </c>
      <c r="W60" s="50">
        <f t="shared" si="18"/>
        <v>48.319720000000004</v>
      </c>
      <c r="X60" s="50">
        <f>X59+X58+X57+X56+X55+X54+X53+X51+X50+X48+X47+X46+X45+X44+X43+X42+X41+X40+X38+X37+X36+X35+X34+X33+X32+X31+X30+X27+X26+X25+X23+X22+X21+X20+X19+X18+X16+X15+X13+X12+X11+X8</f>
        <v>36944.50372000001</v>
      </c>
      <c r="Y60" s="41">
        <f>Y59+Y58+Y57+Y56+Y55+Y54+Y53+Y51+Y50+Y48+Y47+Y46+Y45+Y44+Y43+Y42+Y41+Y40+Y38+Y37+Y36+Y35+Y34+Y33+Y32+Y31+Y30+Y27+Y26+Y25+Y23+Y22+Y21+Y20+Y19+Y18+Y16+Y15+Y13+Y12+Y11+Y8</f>
        <v>33719.713520000005</v>
      </c>
      <c r="Z60" s="39">
        <f>'[1]spit nonDRG I'!X60+'[1]spit nonDRG AM'!X60+'[1]spit nonDRG IUN'!U60+'[1]spit nonDRG III'!U60+'[1]spit nonDRG IV'!U60</f>
        <v>36944.50372000001</v>
      </c>
      <c r="AA60" s="39">
        <f>'[1]spit nonDRG I'!Y60+'[1]spit nonDRG AM'!Y60+'[1]spit nonDRG IUN'!V60+'[1]spit nonDRG III'!V60+'[1]spit nonDRG IV'!V60</f>
        <v>33719.713520000005</v>
      </c>
    </row>
    <row r="62" spans="1:16" ht="12.75">
      <c r="A62" s="132" t="s">
        <v>88</v>
      </c>
      <c r="P62" s="133"/>
    </row>
    <row r="68" spans="1:26" s="135" customFormat="1" ht="12.75">
      <c r="A68" s="134"/>
      <c r="B68" s="134"/>
      <c r="C68" s="39"/>
      <c r="D68" s="39">
        <f>'[1]spit nonDRG I'!D60+'[1]spit nonDRG AM'!D60+'[1]spit nonDRG IUN'!D60+'[1]spit nonDRG III'!D60+'[1]spit nonDRG IV'!D60</f>
        <v>19619</v>
      </c>
      <c r="E68" s="39">
        <f>'[1]spit nonDRG I'!E60+'[1]spit nonDRG AM'!E60+'[1]spit nonDRG IUN'!E60+'[1]spit nonDRG III'!E60+'[1]spit nonDRG IV'!E60</f>
        <v>21417.936060349188</v>
      </c>
      <c r="F68" s="39">
        <f>'[1]spit nonDRG I'!F60+'[1]spit nonDRG AM'!F60+'[1]spit nonDRG IUN'!F60+'[1]spit nonDRG III'!F60+'[1]spit nonDRG IV'!F60</f>
        <v>18371</v>
      </c>
      <c r="G68" s="39">
        <f>'[1]spit nonDRG I'!G60+'[1]spit nonDRG AM'!G60+'[1]spit nonDRG IUN'!G60+'[1]spit nonDRG III'!G60+'[1]spit nonDRG IV'!G60</f>
        <v>19359.396620349187</v>
      </c>
      <c r="H68" s="39">
        <f>'[1]spit nonDRG I'!H60+'[1]spit nonDRG AM'!H60+'[1]spit nonDRG IUN'!H60+'[1]spit nonDRG III'!H60+'[1]spit nonDRG IV'!H60</f>
        <v>4280</v>
      </c>
      <c r="I68" s="39">
        <f>'[1]spit nonDRG I'!I60+'[1]spit nonDRG AM'!I60+'[1]spit nonDRG IUN'!I60+'[1]spit nonDRG III'!I60+'[1]spit nonDRG IV'!I60</f>
        <v>10217.7432908737</v>
      </c>
      <c r="J68" s="39">
        <f>'[1]spit nonDRG I'!J60+'[1]spit nonDRG AM'!J60+'[1]spit nonDRG IUN'!J60+'[1]spit nonDRG III'!J60+'[1]spit nonDRG IV'!J60</f>
        <v>2920</v>
      </c>
      <c r="K68" s="39">
        <f>'[1]spit nonDRG I'!K60+'[1]spit nonDRG AM'!K60+'[1]spit nonDRG IUN'!K60+'[1]spit nonDRG III'!K60+'[1]spit nonDRG IV'!K60</f>
        <v>4820.33</v>
      </c>
      <c r="L68" s="39">
        <f>'[1]spit nonDRG I'!L60+'[1]spit nonDRG AM'!L60+'[1]spit nonDRG IUN'!L60+'[1]spit nonDRG III'!L60+'[1]spit nonDRG IV'!L60</f>
        <v>9100.9225308737</v>
      </c>
      <c r="M68" s="39">
        <f>'[1]spit nonDRG I'!M60+'[1]spit nonDRG AM'!M60+'[1]spit nonDRG IUN'!M60+'[1]spit nonDRG III'!M60+'[1]spit nonDRG IV'!M60</f>
        <v>3913</v>
      </c>
      <c r="N68" s="39">
        <f>'[1]spit nonDRG I'!N60+'[1]spit nonDRG AM'!N60+'[1]spit nonDRG IUN'!N60+'[1]spit nonDRG III'!N60+'[1]spit nonDRG IV'!N60</f>
        <v>737.6005</v>
      </c>
      <c r="O68" s="39">
        <f>'[1]spit nonDRG I'!O60+'[1]spit nonDRG AM'!O60+'[1]spit nonDRG IUN'!O60+'[1]spit nonDRG III'!O60+'[1]spit nonDRG IV'!O60</f>
        <v>3913</v>
      </c>
      <c r="P68" s="39">
        <f>'[1]spit nonDRG I'!P60+'[1]spit nonDRG AM'!P60+'[1]spit nonDRG IUN'!P60+'[1]spit nonDRG III'!P60+'[1]spit nonDRG IV'!P60</f>
        <v>737.6005</v>
      </c>
      <c r="Q68" s="39">
        <f>'[1]spit nonDRG I'!Q60+'[1]spit nonDRG AM'!Q60+'[1]spit nonDRG IUN'!Q60+'[1]spit nonDRG III'!Q60+'[1]spit nonDRG IV'!Q60</f>
        <v>11994</v>
      </c>
      <c r="R68" s="39">
        <f>'[1]spit nonDRG I'!R60+'[1]spit nonDRG AM'!R60+'[1]spit nonDRG IUN'!R60+'[1]spit nonDRG III'!R60+'[1]spit nonDRG IV'!R60</f>
        <v>2678.6741487771137</v>
      </c>
      <c r="S68" s="39">
        <f>'[1]spit nonDRG I'!S60+'[1]spit nonDRG AM'!S60+'[1]spit nonDRG IUN'!S60+'[1]spit nonDRG III'!S60+'[1]spit nonDRG IV'!S60</f>
        <v>10261</v>
      </c>
      <c r="T68" s="39">
        <f>'[1]spit nonDRG I'!T60+'[1]spit nonDRG AM'!T60+'[1]spit nonDRG IUN'!T60+'[1]spit nonDRG III'!T60+'[1]spit nonDRG IV'!T60</f>
        <v>2630.764148777114</v>
      </c>
      <c r="U68" s="39">
        <f>'[1]spit nonDRG I'!U60+'[1]spit nonDRG AM'!U60</f>
        <v>1844.23</v>
      </c>
      <c r="V68" s="39">
        <f>'[1]spit nonDRG I'!V60+'[1]spit nonDRG AM'!V60</f>
        <v>1842.71</v>
      </c>
      <c r="W68" s="39">
        <f>'[1]spit nonDRG I'!W60+'[1]spit nonDRG AM'!W60</f>
        <v>48.319720000000004</v>
      </c>
      <c r="X68" s="39">
        <f>'[1]spit nonDRG I'!X60+'[1]spit nonDRG AM'!X60+'[1]spit nonDRG IUN'!U60+'[1]spit nonDRG III'!U60+'[1]spit nonDRG IV'!U60</f>
        <v>36944.50372000001</v>
      </c>
      <c r="Y68" s="39">
        <f>'[1]spit nonDRG I'!Y60+'[1]spit nonDRG AM'!Y60+'[1]spit nonDRG IUN'!V60+'[1]spit nonDRG III'!V60+'[1]spit nonDRG IV'!V60</f>
        <v>33719.713520000005</v>
      </c>
      <c r="Z68" s="39"/>
    </row>
    <row r="70" spans="1:26" s="135" customFormat="1" ht="12.75">
      <c r="A70" s="134"/>
      <c r="B70" s="134"/>
      <c r="C70" s="39"/>
      <c r="D70" s="39">
        <f aca="true" t="shared" si="19" ref="D70:Y70">D60-D68</f>
        <v>0</v>
      </c>
      <c r="E70" s="39">
        <f t="shared" si="19"/>
        <v>0</v>
      </c>
      <c r="F70" s="39">
        <f t="shared" si="19"/>
        <v>0</v>
      </c>
      <c r="G70" s="39">
        <f t="shared" si="19"/>
        <v>0</v>
      </c>
      <c r="H70" s="39">
        <f t="shared" si="19"/>
        <v>0</v>
      </c>
      <c r="I70" s="39">
        <f t="shared" si="19"/>
        <v>0</v>
      </c>
      <c r="J70" s="39">
        <f t="shared" si="19"/>
        <v>0</v>
      </c>
      <c r="K70" s="39">
        <f t="shared" si="19"/>
        <v>0</v>
      </c>
      <c r="L70" s="39">
        <f t="shared" si="19"/>
        <v>0</v>
      </c>
      <c r="M70" s="39">
        <f t="shared" si="19"/>
        <v>0</v>
      </c>
      <c r="N70" s="39">
        <f t="shared" si="19"/>
        <v>0</v>
      </c>
      <c r="O70" s="39">
        <f t="shared" si="19"/>
        <v>0</v>
      </c>
      <c r="P70" s="39">
        <f t="shared" si="19"/>
        <v>0</v>
      </c>
      <c r="Q70" s="39">
        <f t="shared" si="19"/>
        <v>0</v>
      </c>
      <c r="R70" s="39">
        <f t="shared" si="19"/>
        <v>0</v>
      </c>
      <c r="S70" s="39">
        <f t="shared" si="19"/>
        <v>0</v>
      </c>
      <c r="T70" s="39">
        <f t="shared" si="19"/>
        <v>0</v>
      </c>
      <c r="U70" s="39">
        <f t="shared" si="19"/>
        <v>0</v>
      </c>
      <c r="V70" s="39">
        <f t="shared" si="19"/>
        <v>0</v>
      </c>
      <c r="W70" s="39">
        <f t="shared" si="19"/>
        <v>0</v>
      </c>
      <c r="X70" s="39">
        <f t="shared" si="19"/>
        <v>0</v>
      </c>
      <c r="Y70" s="39">
        <f t="shared" si="19"/>
        <v>0</v>
      </c>
      <c r="Z70" s="39"/>
    </row>
    <row r="73" spans="24:25" ht="12.75">
      <c r="X73" s="39"/>
      <c r="Y73" s="39"/>
    </row>
    <row r="96" spans="4:25" ht="12.75"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</row>
  </sheetData>
  <sheetProtection/>
  <mergeCells count="29">
    <mergeCell ref="A60:C60"/>
    <mergeCell ref="A39:A40"/>
    <mergeCell ref="B39:B40"/>
    <mergeCell ref="A48:A49"/>
    <mergeCell ref="B48:B49"/>
    <mergeCell ref="A52:A53"/>
    <mergeCell ref="B52:B53"/>
    <mergeCell ref="A17:A18"/>
    <mergeCell ref="B17:B18"/>
    <mergeCell ref="A24:A25"/>
    <mergeCell ref="B24:B25"/>
    <mergeCell ref="A28:A30"/>
    <mergeCell ref="B28:B30"/>
    <mergeCell ref="X5:X6"/>
    <mergeCell ref="Y5:Y6"/>
    <mergeCell ref="A10:A11"/>
    <mergeCell ref="B10:B11"/>
    <mergeCell ref="A14:A15"/>
    <mergeCell ref="B14:B15"/>
    <mergeCell ref="A3:Y3"/>
    <mergeCell ref="A5:A6"/>
    <mergeCell ref="B5:B6"/>
    <mergeCell ref="C5:C6"/>
    <mergeCell ref="D5:G5"/>
    <mergeCell ref="H5:P5"/>
    <mergeCell ref="Q5:T5"/>
    <mergeCell ref="U5:U6"/>
    <mergeCell ref="V5:V6"/>
    <mergeCell ref="W5:W6"/>
  </mergeCells>
  <printOptions/>
  <pageMargins left="0.11811023622047245" right="0.2362204724409449" top="0.3937007874015748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Cristisor</dc:creator>
  <cp:keywords/>
  <dc:description/>
  <cp:lastModifiedBy>Gabriela Cristisor</cp:lastModifiedBy>
  <dcterms:created xsi:type="dcterms:W3CDTF">2015-10-22T07:08:15Z</dcterms:created>
  <dcterms:modified xsi:type="dcterms:W3CDTF">2015-10-22T07:09:08Z</dcterms:modified>
  <cp:category/>
  <cp:version/>
  <cp:contentType/>
  <cp:contentStatus/>
</cp:coreProperties>
</file>