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pit recuperare si cronici 2014" sheetId="1" r:id="rId1"/>
  </sheets>
  <externalReferences>
    <externalReference r:id="rId4"/>
    <externalReference r:id="rId5"/>
    <externalReference r:id="rId6"/>
  </externalReferences>
  <definedNames>
    <definedName name="OBG" localSheetId="0">#REF!</definedName>
    <definedName name="OBG">#REF!</definedName>
    <definedName name="_xlnm.Print_Titles" localSheetId="0">'spit recuperare si cronici 2014'!$4:$6</definedName>
  </definedNames>
  <calcPr fullCalcOnLoad="1"/>
</workbook>
</file>

<file path=xl/sharedStrings.xml><?xml version="1.0" encoding="utf-8"?>
<sst xmlns="http://schemas.openxmlformats.org/spreadsheetml/2006/main" count="142" uniqueCount="94">
  <si>
    <t>ASISTENTA MEDICALA SPITALICEASCA</t>
  </si>
  <si>
    <t>DESFASURATORUL PE TIPURI DE SPITALE A SERVICIILOR MEDICALE CONTRACTATE SI DECONTATE DE CAS CU SPITALELE DE CRONCI SI DE RECUPERARE, DIN FONDUL ALOCAT ASISTENTEI MEDICALE SPITALICESTI IN ANUL 2014</t>
  </si>
  <si>
    <t>Nr. crt.</t>
  </si>
  <si>
    <t>CAS</t>
  </si>
  <si>
    <t>Tip spital</t>
  </si>
  <si>
    <r>
      <t xml:space="preserve">suma aferentă serviciilor medicale spitaliceşti acordate in spitalele de cronici şi de recuperare, pentru care plata se face pe baza de </t>
    </r>
    <r>
      <rPr>
        <b/>
        <sz val="8"/>
        <rFont val="Arial"/>
        <family val="2"/>
      </rPr>
      <t>tarif pe zi de spitalizare</t>
    </r>
  </si>
  <si>
    <t>suma pentru servicii medicale spitaliceşti acordate în secţiile şi compartimentele de acuţi (de sine stătătoare aprobate prin ordin al ministrului sănătăţii publice în structura spitalelor de cronici şi de recuperare) - (acolo unde este cazul)</t>
  </si>
  <si>
    <t>suma pentru serviciile medicale efectuate în regim de spitalizare de zi pentru care plata se face prin tarif pe caz rezolvat/ serviciu medical</t>
  </si>
  <si>
    <t xml:space="preserve">suma contractata pentru investigaţii paraclinice efectuate în regim ambulatoriu             (mii lei)                              </t>
  </si>
  <si>
    <t xml:space="preserve">suma decontata pentru investigaţii paraclinice efectuate în regim ambulatoriu          (mii lei)                              </t>
  </si>
  <si>
    <t xml:space="preserve">suma decontata pentru servicii medicale clinice, de medicină dentară, de recuperare-reabilitare acordate în cabinetele medicale din ambulatoriile integrate cu program sub 35 ore/săpt.                  (mii lei)           </t>
  </si>
  <si>
    <t xml:space="preserve">TOTAL SUMA CONTRACTATA             (mii lei)                              </t>
  </si>
  <si>
    <t xml:space="preserve">TOTAL SUMA DECONTATA             (mii lei)                              </t>
  </si>
  <si>
    <t>Numărul  cazuri externate contractate</t>
  </si>
  <si>
    <t xml:space="preserve">Sumă contractată     (mii lei)                                                      </t>
  </si>
  <si>
    <t>Numărul  cazuri externate decontate</t>
  </si>
  <si>
    <t>Număr zile de spitalizare decontate***)</t>
  </si>
  <si>
    <t xml:space="preserve">Sumă decontată       (mii lei)                                                    </t>
  </si>
  <si>
    <t>Nr. zile spitalizare contractat*</t>
  </si>
  <si>
    <t xml:space="preserve">Sumă contractată*          (mii lei)                                                 </t>
  </si>
  <si>
    <t>Nr. zile spitalizare decontat*</t>
  </si>
  <si>
    <t xml:space="preserve">Sumă decontată*            (mii lei)                                               </t>
  </si>
  <si>
    <t>Nr.cazuri externate contractate</t>
  </si>
  <si>
    <t xml:space="preserve">Sumă contractată         (mii lei)                                                  </t>
  </si>
  <si>
    <t>Nr.cazuri externate decontate</t>
  </si>
  <si>
    <t xml:space="preserve">Sumă decontată          (mii lei)                                                 </t>
  </si>
  <si>
    <t>Număr servicii medicale contractat/cazuri rezolvate contractate</t>
  </si>
  <si>
    <t xml:space="preserve">Sumă contractată        (mii lei)                                                   </t>
  </si>
  <si>
    <t>Număr servicii medicale contractat/cazuri rezolvate decontate</t>
  </si>
  <si>
    <t xml:space="preserve">Sumă decontată         (mii lei)                                                  </t>
  </si>
  <si>
    <t>24=5+9+13+17+20+22</t>
  </si>
  <si>
    <t>24=7+11+15+19+21+22</t>
  </si>
  <si>
    <t>AB</t>
  </si>
  <si>
    <t>x</t>
  </si>
  <si>
    <t>AR</t>
  </si>
  <si>
    <t>Total spitale publice</t>
  </si>
  <si>
    <t>AG</t>
  </si>
  <si>
    <t>Total spitale private</t>
  </si>
  <si>
    <t>Total spitale AG</t>
  </si>
  <si>
    <t>BC</t>
  </si>
  <si>
    <t>Total spitale BC</t>
  </si>
  <si>
    <t>BH</t>
  </si>
  <si>
    <t>BN</t>
  </si>
  <si>
    <t>BT</t>
  </si>
  <si>
    <t>BV</t>
  </si>
  <si>
    <t>Total spitale BV</t>
  </si>
  <si>
    <t>BR</t>
  </si>
  <si>
    <t>BZ</t>
  </si>
  <si>
    <t>Total spitale BZ</t>
  </si>
  <si>
    <t>CL</t>
  </si>
  <si>
    <t>CS</t>
  </si>
  <si>
    <t>Total spitale CS</t>
  </si>
  <si>
    <t>CJ</t>
  </si>
  <si>
    <t>Total spitale CJ</t>
  </si>
  <si>
    <t>CT</t>
  </si>
  <si>
    <t>Total spitale CT</t>
  </si>
  <si>
    <t>CV</t>
  </si>
  <si>
    <t>DB</t>
  </si>
  <si>
    <t>DJ</t>
  </si>
  <si>
    <t>GL</t>
  </si>
  <si>
    <t>GR</t>
  </si>
  <si>
    <t>GJ</t>
  </si>
  <si>
    <t>HR</t>
  </si>
  <si>
    <t>HD</t>
  </si>
  <si>
    <t>IL</t>
  </si>
  <si>
    <t>IS</t>
  </si>
  <si>
    <t>Total spitale IS</t>
  </si>
  <si>
    <t>IF</t>
  </si>
  <si>
    <t>Total spitale IF</t>
  </si>
  <si>
    <t>MM</t>
  </si>
  <si>
    <t>MH</t>
  </si>
  <si>
    <t>MS</t>
  </si>
  <si>
    <t>NT</t>
  </si>
  <si>
    <t>OT</t>
  </si>
  <si>
    <t>PH</t>
  </si>
  <si>
    <t>Total spitale PH</t>
  </si>
  <si>
    <t>SM</t>
  </si>
  <si>
    <t>SJ</t>
  </si>
  <si>
    <t>Total spitale SJ</t>
  </si>
  <si>
    <t>SB</t>
  </si>
  <si>
    <t>SV</t>
  </si>
  <si>
    <t>TR</t>
  </si>
  <si>
    <t>TM</t>
  </si>
  <si>
    <t>Total spitale TM</t>
  </si>
  <si>
    <t>TL</t>
  </si>
  <si>
    <t>Total spitale TL</t>
  </si>
  <si>
    <t>VS</t>
  </si>
  <si>
    <t>VL</t>
  </si>
  <si>
    <t>Total spitale VL</t>
  </si>
  <si>
    <t>VN</t>
  </si>
  <si>
    <t>CASMB</t>
  </si>
  <si>
    <t>Total spitale CASMB</t>
  </si>
  <si>
    <t>TOTAL GENERAL</t>
  </si>
  <si>
    <t>*) s-au completat pentru servicii medicale paliative in regim de spitalizare continua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</si>
</sst>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/>
      <bottom/>
    </border>
    <border>
      <left/>
      <right>
        <color indexed="63"/>
      </right>
      <top style="medium"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3" fontId="0" fillId="0" borderId="0">
      <alignment/>
      <protection/>
    </xf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4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3" fontId="18" fillId="0" borderId="22" xfId="0" applyNumberFormat="1" applyFont="1" applyBorder="1" applyAlignment="1">
      <alignment horizontal="center"/>
    </xf>
    <xf numFmtId="4" fontId="18" fillId="0" borderId="22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/>
    </xf>
    <xf numFmtId="3" fontId="18" fillId="0" borderId="26" xfId="0" applyNumberFormat="1" applyFont="1" applyBorder="1" applyAlignment="1">
      <alignment horizontal="center"/>
    </xf>
    <xf numFmtId="4" fontId="18" fillId="0" borderId="27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/>
    </xf>
    <xf numFmtId="0" fontId="24" fillId="0" borderId="0" xfId="0" applyFont="1" applyAlignment="1">
      <alignment/>
    </xf>
    <xf numFmtId="0" fontId="18" fillId="0" borderId="19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4" fontId="23" fillId="0" borderId="27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4" fontId="18" fillId="0" borderId="26" xfId="0" applyNumberFormat="1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/>
    </xf>
    <xf numFmtId="3" fontId="18" fillId="0" borderId="33" xfId="0" applyNumberFormat="1" applyFont="1" applyBorder="1" applyAlignment="1">
      <alignment horizontal="center"/>
    </xf>
    <xf numFmtId="4" fontId="18" fillId="0" borderId="33" xfId="0" applyNumberFormat="1" applyFont="1" applyBorder="1" applyAlignment="1">
      <alignment horizontal="center"/>
    </xf>
    <xf numFmtId="4" fontId="18" fillId="0" borderId="34" xfId="0" applyNumberFormat="1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3" fontId="18" fillId="0" borderId="36" xfId="0" applyNumberFormat="1" applyFont="1" applyFill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3" fontId="18" fillId="0" borderId="20" xfId="0" applyNumberFormat="1" applyFont="1" applyBorder="1" applyAlignment="1">
      <alignment horizontal="center"/>
    </xf>
    <xf numFmtId="4" fontId="18" fillId="0" borderId="20" xfId="0" applyNumberFormat="1" applyFont="1" applyBorder="1" applyAlignment="1">
      <alignment horizontal="center"/>
    </xf>
    <xf numFmtId="4" fontId="18" fillId="0" borderId="37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4" fontId="18" fillId="0" borderId="28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 vertical="center"/>
    </xf>
    <xf numFmtId="4" fontId="23" fillId="0" borderId="3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3" fontId="18" fillId="0" borderId="29" xfId="0" applyNumberFormat="1" applyFont="1" applyBorder="1" applyAlignment="1">
      <alignment horizontal="center"/>
    </xf>
    <xf numFmtId="4" fontId="18" fillId="0" borderId="29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center"/>
    </xf>
    <xf numFmtId="3" fontId="18" fillId="0" borderId="40" xfId="0" applyNumberFormat="1" applyFont="1" applyFill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/>
    </xf>
    <xf numFmtId="3" fontId="18" fillId="0" borderId="41" xfId="0" applyNumberFormat="1" applyFont="1" applyFill="1" applyBorder="1" applyAlignment="1">
      <alignment horizontal="center"/>
    </xf>
    <xf numFmtId="4" fontId="18" fillId="0" borderId="3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3" fontId="18" fillId="0" borderId="42" xfId="0" applyNumberFormat="1" applyFont="1" applyFill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3" fontId="18" fillId="0" borderId="29" xfId="0" applyNumberFormat="1" applyFont="1" applyBorder="1" applyAlignment="1">
      <alignment horizontal="center" vertical="center"/>
    </xf>
    <xf numFmtId="4" fontId="18" fillId="0" borderId="29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3" fontId="18" fillId="0" borderId="11" xfId="0" applyNumberFormat="1" applyFont="1" applyBorder="1" applyAlignment="1">
      <alignment horizontal="center"/>
    </xf>
    <xf numFmtId="4" fontId="18" fillId="0" borderId="11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46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3" fontId="18" fillId="0" borderId="47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Virgulă_5.2,5.3,5.4,5.5 AN 2014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tea%20Statistica\EVALUARE%20AN%202014\EVAL%20TR%20I%202014\EVALUARE%20TR%20I\SPITALE%20tr%20I%202014\5.2-5.5%20I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tea%20Statistica\EVALUARE%20AN%202014\EVAL%20AN%202014\SPITALE%20AN%202014\5.2,5.3,5.4,5.5%20AN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AP%20MS%20SPITALE%20AN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5 jud"/>
      <sheetName val="5.5 spit"/>
      <sheetName val="5.5 a"/>
      <sheetName val="sp. DRG"/>
      <sheetName val="sp. recuperare si  cronici"/>
      <sheetName val="sp. acuti altele decat DRG"/>
      <sheetName val="centralizat"/>
      <sheetName val="spit DRG"/>
      <sheetName val="spit nonDRG"/>
      <sheetName val="spit recuperare si  cronici"/>
      <sheetName val="Spit2"/>
    </sheetNames>
    <sheetDataSet>
      <sheetData sheetId="4"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</row>
        <row r="55"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90"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</row>
        <row r="109">
          <cell r="E109">
            <v>16471</v>
          </cell>
          <cell r="F109">
            <v>49437.72345712749</v>
          </cell>
          <cell r="G109">
            <v>15327</v>
          </cell>
          <cell r="H109">
            <v>46715.64529621129</v>
          </cell>
          <cell r="I109">
            <v>32531</v>
          </cell>
          <cell r="J109">
            <v>5606.75417</v>
          </cell>
          <cell r="K109">
            <v>31877</v>
          </cell>
          <cell r="L109">
            <v>5467.14379</v>
          </cell>
          <cell r="M109">
            <v>892</v>
          </cell>
          <cell r="N109">
            <v>697.51928</v>
          </cell>
          <cell r="O109">
            <v>892</v>
          </cell>
          <cell r="P109">
            <v>697.51928</v>
          </cell>
          <cell r="Q109">
            <v>9368</v>
          </cell>
          <cell r="R109">
            <v>2174.1126337887063</v>
          </cell>
          <cell r="S109">
            <v>9302</v>
          </cell>
          <cell r="T109">
            <v>2172.1426337887065</v>
          </cell>
          <cell r="U109">
            <v>188.19</v>
          </cell>
          <cell r="V109">
            <v>188.19</v>
          </cell>
          <cell r="W109">
            <v>72.21</v>
          </cell>
          <cell r="X109">
            <v>58176.5095409162</v>
          </cell>
          <cell r="Y109">
            <v>55312.850999999995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t DRG I"/>
      <sheetName val="spit DRG AM"/>
      <sheetName val="spit DRG IUN"/>
      <sheetName val="spit DRG III"/>
      <sheetName val="spit DRG IV"/>
      <sheetName val="spit DRG 2014"/>
      <sheetName val="spit nonDRG I"/>
      <sheetName val="spit nonDRG AM"/>
      <sheetName val="spit nonDRG IUN"/>
      <sheetName val="spit nonDRG III"/>
      <sheetName val="spit nonDRG IV"/>
      <sheetName val="spit nonDRG 2014"/>
      <sheetName val="spit recuperare si  cronici I"/>
      <sheetName val="spit recuperare si  cronici AM"/>
      <sheetName val="spit recuperare si  cronici IUN"/>
      <sheetName val="spit recuperare si  cronici III"/>
      <sheetName val="spit recuperare si  cronici IV"/>
      <sheetName val="spit recuperare si cronici 2014"/>
      <sheetName val="5.5 judI"/>
      <sheetName val="5.5 jud AM"/>
      <sheetName val="5.5 jud IUN"/>
      <sheetName val="5.5 jud III"/>
      <sheetName val="5.5 jud IV"/>
      <sheetName val="5.5 jud 2014"/>
    </sheetNames>
    <sheetDataSet>
      <sheetData sheetId="12">
        <row r="8">
          <cell r="D8">
            <v>748</v>
          </cell>
          <cell r="E8">
            <v>3007.2120000000004</v>
          </cell>
          <cell r="F8">
            <v>700</v>
          </cell>
          <cell r="H8">
            <v>2778.6569999999997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3007.2120000000004</v>
          </cell>
          <cell r="Y8">
            <v>2778.6569999999997</v>
          </cell>
        </row>
        <row r="9">
          <cell r="D9">
            <v>1327</v>
          </cell>
          <cell r="E9">
            <v>2514.52</v>
          </cell>
          <cell r="F9">
            <v>1322</v>
          </cell>
          <cell r="H9">
            <v>2506.73</v>
          </cell>
          <cell r="I9">
            <v>1531</v>
          </cell>
          <cell r="J9">
            <v>360.73</v>
          </cell>
          <cell r="K9">
            <v>1531</v>
          </cell>
          <cell r="L9">
            <v>360.73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63.41</v>
          </cell>
          <cell r="V9">
            <v>63.41</v>
          </cell>
          <cell r="W9">
            <v>7.950000000000001</v>
          </cell>
          <cell r="X9">
            <v>2946.6099999999997</v>
          </cell>
          <cell r="Y9">
            <v>2938.8199999999997</v>
          </cell>
        </row>
        <row r="10">
          <cell r="D10">
            <v>327</v>
          </cell>
          <cell r="E10">
            <v>513.22</v>
          </cell>
          <cell r="F10">
            <v>327</v>
          </cell>
          <cell r="H10">
            <v>512.51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1242</v>
          </cell>
          <cell r="R10">
            <v>164.92000000000002</v>
          </cell>
          <cell r="S10">
            <v>1187</v>
          </cell>
          <cell r="T10">
            <v>164.7</v>
          </cell>
          <cell r="U10">
            <v>0</v>
          </cell>
          <cell r="V10">
            <v>0</v>
          </cell>
          <cell r="W10">
            <v>0</v>
          </cell>
          <cell r="X10">
            <v>678.1400000000001</v>
          </cell>
          <cell r="Y10">
            <v>677.21</v>
          </cell>
        </row>
        <row r="11">
          <cell r="X11">
            <v>3624.75</v>
          </cell>
          <cell r="Y11">
            <v>3616.0299999999997</v>
          </cell>
        </row>
        <row r="12">
          <cell r="D12">
            <v>189</v>
          </cell>
          <cell r="E12">
            <v>247.21</v>
          </cell>
          <cell r="F12">
            <v>186</v>
          </cell>
          <cell r="H12">
            <v>243.37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270</v>
          </cell>
          <cell r="N12">
            <v>63.5</v>
          </cell>
          <cell r="O12">
            <v>270</v>
          </cell>
          <cell r="P12">
            <v>63.5</v>
          </cell>
          <cell r="Q12">
            <v>339</v>
          </cell>
          <cell r="R12">
            <v>38.99</v>
          </cell>
          <cell r="S12">
            <v>339</v>
          </cell>
          <cell r="T12">
            <v>38.99</v>
          </cell>
          <cell r="U12">
            <v>0</v>
          </cell>
          <cell r="V12">
            <v>0</v>
          </cell>
          <cell r="W12">
            <v>0</v>
          </cell>
        </row>
        <row r="13">
          <cell r="X13">
            <v>349.70000000000005</v>
          </cell>
          <cell r="Y13">
            <v>345.86</v>
          </cell>
        </row>
        <row r="14">
          <cell r="D14">
            <v>1236</v>
          </cell>
          <cell r="E14">
            <v>2916.76</v>
          </cell>
          <cell r="F14">
            <v>1210</v>
          </cell>
          <cell r="H14">
            <v>2856.84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9.24</v>
          </cell>
          <cell r="V14">
            <v>9.24</v>
          </cell>
          <cell r="W14">
            <v>0</v>
          </cell>
          <cell r="X14">
            <v>2926</v>
          </cell>
          <cell r="Y14">
            <v>2866.08</v>
          </cell>
        </row>
        <row r="17">
          <cell r="D17">
            <v>42</v>
          </cell>
          <cell r="E17">
            <v>189.67999999999998</v>
          </cell>
          <cell r="F17">
            <v>42</v>
          </cell>
          <cell r="H17">
            <v>189.67999999999998</v>
          </cell>
          <cell r="I17">
            <v>1405</v>
          </cell>
          <cell r="J17">
            <v>330.18</v>
          </cell>
          <cell r="K17">
            <v>1308</v>
          </cell>
          <cell r="L17">
            <v>307.38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4.79</v>
          </cell>
        </row>
        <row r="18">
          <cell r="X18">
            <v>524.65</v>
          </cell>
          <cell r="Y18">
            <v>501.84999999999997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D20">
            <v>182</v>
          </cell>
          <cell r="E20">
            <v>416.36</v>
          </cell>
          <cell r="F20">
            <v>182</v>
          </cell>
          <cell r="H20">
            <v>416.36</v>
          </cell>
          <cell r="I20">
            <v>398</v>
          </cell>
          <cell r="J20">
            <v>75.02</v>
          </cell>
          <cell r="K20">
            <v>368</v>
          </cell>
          <cell r="L20">
            <v>69.36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170</v>
          </cell>
          <cell r="R20">
            <v>18.88</v>
          </cell>
          <cell r="S20">
            <v>170</v>
          </cell>
          <cell r="T20">
            <v>18.88</v>
          </cell>
          <cell r="U20">
            <v>0</v>
          </cell>
          <cell r="V20">
            <v>0</v>
          </cell>
          <cell r="W20">
            <v>0</v>
          </cell>
        </row>
        <row r="21">
          <cell r="D21">
            <v>316</v>
          </cell>
          <cell r="E21">
            <v>745.1</v>
          </cell>
          <cell r="F21">
            <v>270</v>
          </cell>
          <cell r="H21">
            <v>639.04</v>
          </cell>
          <cell r="I21">
            <v>3039</v>
          </cell>
          <cell r="J21">
            <v>716.04</v>
          </cell>
          <cell r="K21">
            <v>2851</v>
          </cell>
          <cell r="L21">
            <v>671.76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686</v>
          </cell>
          <cell r="R21">
            <v>137.25</v>
          </cell>
          <cell r="S21">
            <v>684</v>
          </cell>
          <cell r="T21">
            <v>136.85</v>
          </cell>
          <cell r="U21">
            <v>112.71</v>
          </cell>
          <cell r="V21">
            <v>112.71</v>
          </cell>
          <cell r="W21">
            <v>13.86</v>
          </cell>
        </row>
        <row r="22">
          <cell r="X22">
            <v>2235.22</v>
          </cell>
          <cell r="Y22">
            <v>2078.8199999999997</v>
          </cell>
        </row>
        <row r="24">
          <cell r="D24">
            <v>210</v>
          </cell>
          <cell r="E24">
            <v>331.84</v>
          </cell>
          <cell r="F24">
            <v>204</v>
          </cell>
          <cell r="H24">
            <v>322.28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X25">
            <v>331.84</v>
          </cell>
          <cell r="Y25">
            <v>322.28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17227</v>
          </cell>
          <cell r="J26">
            <v>2179.39</v>
          </cell>
          <cell r="K26">
            <v>17133</v>
          </cell>
          <cell r="L26">
            <v>2167.49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D27">
            <v>132</v>
          </cell>
          <cell r="E27">
            <v>320.14</v>
          </cell>
          <cell r="F27">
            <v>132</v>
          </cell>
          <cell r="H27">
            <v>320.14</v>
          </cell>
          <cell r="I27">
            <v>1671</v>
          </cell>
          <cell r="J27">
            <v>314.98</v>
          </cell>
          <cell r="K27">
            <v>1671</v>
          </cell>
          <cell r="L27">
            <v>314.98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380</v>
          </cell>
          <cell r="R27">
            <v>103.11</v>
          </cell>
          <cell r="S27">
            <v>380</v>
          </cell>
          <cell r="T27">
            <v>103.11</v>
          </cell>
          <cell r="U27">
            <v>0</v>
          </cell>
          <cell r="V27">
            <v>0</v>
          </cell>
          <cell r="W27">
            <v>0</v>
          </cell>
        </row>
        <row r="28">
          <cell r="X28">
            <v>2917.62</v>
          </cell>
          <cell r="Y28">
            <v>2905.72</v>
          </cell>
        </row>
        <row r="29">
          <cell r="D29">
            <v>1127</v>
          </cell>
          <cell r="E29">
            <v>4004.1</v>
          </cell>
          <cell r="F29">
            <v>1127</v>
          </cell>
          <cell r="H29">
            <v>4004.1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174</v>
          </cell>
          <cell r="R29">
            <v>26.1</v>
          </cell>
          <cell r="S29">
            <v>165</v>
          </cell>
          <cell r="T29">
            <v>24.75</v>
          </cell>
          <cell r="U29">
            <v>0</v>
          </cell>
          <cell r="V29">
            <v>0</v>
          </cell>
          <cell r="W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1240</v>
          </cell>
          <cell r="J30">
            <v>248</v>
          </cell>
          <cell r="K30">
            <v>1240</v>
          </cell>
          <cell r="L30">
            <v>248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X31">
            <v>4278.2</v>
          </cell>
          <cell r="Y31">
            <v>4276.85</v>
          </cell>
        </row>
        <row r="34">
          <cell r="D34">
            <v>476</v>
          </cell>
          <cell r="E34">
            <v>3994.62</v>
          </cell>
          <cell r="F34">
            <v>476</v>
          </cell>
          <cell r="H34">
            <v>3994.62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46</v>
          </cell>
          <cell r="R34">
            <v>8.5</v>
          </cell>
          <cell r="S34">
            <v>46</v>
          </cell>
          <cell r="T34">
            <v>8.5</v>
          </cell>
          <cell r="U34">
            <v>0</v>
          </cell>
          <cell r="V34">
            <v>0</v>
          </cell>
          <cell r="W34">
            <v>0</v>
          </cell>
          <cell r="X34">
            <v>4003.12</v>
          </cell>
          <cell r="Y34">
            <v>4003.12</v>
          </cell>
        </row>
        <row r="36">
          <cell r="D36">
            <v>198</v>
          </cell>
          <cell r="E36">
            <v>1391.94</v>
          </cell>
          <cell r="F36">
            <v>198</v>
          </cell>
          <cell r="H36">
            <v>1391.94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1391.94</v>
          </cell>
          <cell r="Y36">
            <v>1391.94</v>
          </cell>
        </row>
        <row r="41">
          <cell r="D41">
            <v>0</v>
          </cell>
          <cell r="E41">
            <v>0</v>
          </cell>
          <cell r="F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</row>
        <row r="43">
          <cell r="X43">
            <v>0</v>
          </cell>
          <cell r="Y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4593</v>
          </cell>
          <cell r="R44">
            <v>1349.97</v>
          </cell>
          <cell r="S44">
            <v>4593</v>
          </cell>
          <cell r="T44">
            <v>1349.97</v>
          </cell>
          <cell r="U44">
            <v>0</v>
          </cell>
          <cell r="V44">
            <v>0</v>
          </cell>
          <cell r="W44">
            <v>0</v>
          </cell>
        </row>
        <row r="45">
          <cell r="D45">
            <v>222</v>
          </cell>
          <cell r="E45">
            <v>498.5</v>
          </cell>
          <cell r="F45">
            <v>222</v>
          </cell>
          <cell r="H45">
            <v>498.5</v>
          </cell>
          <cell r="I45">
            <v>465</v>
          </cell>
          <cell r="J45">
            <v>109.56</v>
          </cell>
          <cell r="K45">
            <v>465</v>
          </cell>
          <cell r="L45">
            <v>109.56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X46">
            <v>1958.03</v>
          </cell>
          <cell r="Y46">
            <v>1958.03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36</v>
          </cell>
          <cell r="N49">
            <v>45.26928</v>
          </cell>
          <cell r="O49">
            <v>36</v>
          </cell>
          <cell r="P49">
            <v>45.26928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45.26928</v>
          </cell>
          <cell r="Y49">
            <v>45.26928</v>
          </cell>
        </row>
        <row r="50">
          <cell r="D50">
            <v>209</v>
          </cell>
          <cell r="E50">
            <v>1464.32</v>
          </cell>
          <cell r="F50">
            <v>209</v>
          </cell>
          <cell r="H50">
            <v>1464.32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1464.32</v>
          </cell>
          <cell r="Y50">
            <v>1464.32</v>
          </cell>
        </row>
        <row r="51">
          <cell r="D51">
            <v>189</v>
          </cell>
          <cell r="E51">
            <v>1660.49</v>
          </cell>
          <cell r="F51">
            <v>189</v>
          </cell>
          <cell r="H51">
            <v>1660.49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1660.49</v>
          </cell>
          <cell r="Y51">
            <v>1660.49</v>
          </cell>
        </row>
        <row r="52">
          <cell r="D52">
            <v>144</v>
          </cell>
          <cell r="E52">
            <v>585.1395</v>
          </cell>
          <cell r="F52">
            <v>144</v>
          </cell>
          <cell r="H52">
            <v>585.1395</v>
          </cell>
          <cell r="I52">
            <v>1920</v>
          </cell>
          <cell r="J52">
            <v>384.5376</v>
          </cell>
          <cell r="K52">
            <v>1920</v>
          </cell>
          <cell r="L52">
            <v>384.5376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X53">
            <v>969.6770999999999</v>
          </cell>
          <cell r="Y53">
            <v>969.6770999999999</v>
          </cell>
        </row>
        <row r="54">
          <cell r="D54">
            <v>144</v>
          </cell>
          <cell r="E54">
            <v>1055.89</v>
          </cell>
          <cell r="F54">
            <v>144</v>
          </cell>
          <cell r="H54">
            <v>1055.89</v>
          </cell>
          <cell r="I54">
            <v>61</v>
          </cell>
          <cell r="J54">
            <v>104.11</v>
          </cell>
          <cell r="K54">
            <v>61</v>
          </cell>
          <cell r="L54">
            <v>104.11</v>
          </cell>
          <cell r="M54">
            <v>586</v>
          </cell>
          <cell r="N54">
            <v>588.75</v>
          </cell>
          <cell r="O54">
            <v>586</v>
          </cell>
          <cell r="P54">
            <v>588.75</v>
          </cell>
          <cell r="Q54">
            <v>439</v>
          </cell>
          <cell r="R54">
            <v>83.93</v>
          </cell>
          <cell r="S54">
            <v>439</v>
          </cell>
          <cell r="T54">
            <v>83.93</v>
          </cell>
          <cell r="U54">
            <v>0</v>
          </cell>
          <cell r="V54">
            <v>0</v>
          </cell>
          <cell r="W54">
            <v>45.099999999999994</v>
          </cell>
          <cell r="X54">
            <v>1877.7800000000002</v>
          </cell>
          <cell r="Y54">
            <v>1877.7800000000002</v>
          </cell>
        </row>
        <row r="55">
          <cell r="D55">
            <v>192</v>
          </cell>
          <cell r="E55">
            <v>444.67</v>
          </cell>
          <cell r="F55">
            <v>192</v>
          </cell>
          <cell r="H55">
            <v>444.67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456</v>
          </cell>
          <cell r="E56">
            <v>1619.97</v>
          </cell>
          <cell r="F56">
            <v>456</v>
          </cell>
          <cell r="H56">
            <v>1619.97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X57">
            <v>2064.64</v>
          </cell>
          <cell r="Y57">
            <v>2064.64</v>
          </cell>
        </row>
        <row r="58">
          <cell r="D58">
            <v>60</v>
          </cell>
          <cell r="E58">
            <v>259.2</v>
          </cell>
          <cell r="F58">
            <v>58</v>
          </cell>
          <cell r="H58">
            <v>250.56</v>
          </cell>
          <cell r="I58">
            <v>1620</v>
          </cell>
          <cell r="J58">
            <v>380.7</v>
          </cell>
          <cell r="K58">
            <v>1590</v>
          </cell>
          <cell r="L58">
            <v>373.65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639.9</v>
          </cell>
          <cell r="Y58">
            <v>624.21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756</v>
          </cell>
          <cell r="J61">
            <v>177.66</v>
          </cell>
          <cell r="K61">
            <v>596</v>
          </cell>
          <cell r="L61">
            <v>140.06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X62">
            <v>177.66</v>
          </cell>
          <cell r="Y62">
            <v>140.06</v>
          </cell>
        </row>
        <row r="63">
          <cell r="D63">
            <v>128</v>
          </cell>
          <cell r="E63">
            <v>209.21589</v>
          </cell>
          <cell r="F63">
            <v>115</v>
          </cell>
          <cell r="H63">
            <v>209.21589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209.21589</v>
          </cell>
          <cell r="Y63">
            <v>209.21589</v>
          </cell>
        </row>
        <row r="64">
          <cell r="X64">
            <v>209.21589</v>
          </cell>
          <cell r="Y64">
            <v>209.21589</v>
          </cell>
        </row>
        <row r="66">
          <cell r="D66">
            <v>207</v>
          </cell>
          <cell r="E66">
            <v>1020</v>
          </cell>
          <cell r="F66">
            <v>207</v>
          </cell>
          <cell r="H66">
            <v>1020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0.51</v>
          </cell>
        </row>
        <row r="67">
          <cell r="D67">
            <v>138</v>
          </cell>
          <cell r="E67">
            <v>216.18</v>
          </cell>
          <cell r="F67">
            <v>138</v>
          </cell>
          <cell r="H67">
            <v>216.18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35</v>
          </cell>
          <cell r="R67">
            <v>9.72</v>
          </cell>
          <cell r="S67">
            <v>35</v>
          </cell>
          <cell r="T67">
            <v>9.72</v>
          </cell>
          <cell r="U67">
            <v>0</v>
          </cell>
          <cell r="V67">
            <v>0</v>
          </cell>
          <cell r="W67">
            <v>0</v>
          </cell>
        </row>
        <row r="68">
          <cell r="X68">
            <v>1246.41</v>
          </cell>
          <cell r="Y68">
            <v>1246.41</v>
          </cell>
        </row>
        <row r="69">
          <cell r="D69">
            <v>529</v>
          </cell>
          <cell r="E69">
            <v>1703.03</v>
          </cell>
          <cell r="F69">
            <v>529</v>
          </cell>
          <cell r="H69">
            <v>1703.03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863</v>
          </cell>
          <cell r="R69">
            <v>154.53</v>
          </cell>
          <cell r="S69">
            <v>863</v>
          </cell>
          <cell r="T69">
            <v>154.53</v>
          </cell>
          <cell r="U69">
            <v>2.83</v>
          </cell>
          <cell r="V69">
            <v>2.83</v>
          </cell>
          <cell r="W69">
            <v>0</v>
          </cell>
          <cell r="X69">
            <v>1860.3899999999999</v>
          </cell>
          <cell r="Y69">
            <v>1860.3899999999999</v>
          </cell>
        </row>
        <row r="70">
          <cell r="D70">
            <v>0</v>
          </cell>
          <cell r="E70">
            <v>0</v>
          </cell>
          <cell r="F70">
            <v>0</v>
          </cell>
          <cell r="H70">
            <v>0</v>
          </cell>
          <cell r="I70">
            <v>1198</v>
          </cell>
          <cell r="J70">
            <v>225.84657</v>
          </cell>
          <cell r="K70">
            <v>1143</v>
          </cell>
          <cell r="L70">
            <v>215.52619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D71">
            <v>7343</v>
          </cell>
          <cell r="E71">
            <v>18108.416067127495</v>
          </cell>
          <cell r="F71">
            <v>6348</v>
          </cell>
          <cell r="H71">
            <v>15811.412906211293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401</v>
          </cell>
          <cell r="R71">
            <v>78.21263378870674</v>
          </cell>
          <cell r="S71">
            <v>401</v>
          </cell>
          <cell r="T71">
            <v>78.21263378870674</v>
          </cell>
          <cell r="U71">
            <v>0</v>
          </cell>
          <cell r="V71">
            <v>0</v>
          </cell>
          <cell r="W71">
            <v>0</v>
          </cell>
        </row>
        <row r="72">
          <cell r="X72">
            <v>18412.475270916202</v>
          </cell>
          <cell r="Y72">
            <v>16105.151730000001</v>
          </cell>
        </row>
        <row r="73">
          <cell r="D73">
            <v>16471</v>
          </cell>
          <cell r="E73">
            <v>49437.72345712749</v>
          </cell>
          <cell r="F73">
            <v>15327</v>
          </cell>
          <cell r="H73">
            <v>46715.64529621129</v>
          </cell>
          <cell r="I73">
            <v>32531</v>
          </cell>
          <cell r="J73">
            <v>5606.75417</v>
          </cell>
          <cell r="K73">
            <v>31877</v>
          </cell>
          <cell r="L73">
            <v>5467.14379</v>
          </cell>
          <cell r="M73">
            <v>892</v>
          </cell>
          <cell r="N73">
            <v>697.51928</v>
          </cell>
          <cell r="O73">
            <v>892</v>
          </cell>
          <cell r="P73">
            <v>697.51928</v>
          </cell>
          <cell r="Q73">
            <v>9368</v>
          </cell>
          <cell r="R73">
            <v>2174.1126337887063</v>
          </cell>
          <cell r="S73">
            <v>9302</v>
          </cell>
          <cell r="T73">
            <v>2172.1426337887065</v>
          </cell>
          <cell r="U73">
            <v>188.19</v>
          </cell>
          <cell r="V73">
            <v>188.19</v>
          </cell>
          <cell r="W73">
            <v>72.21</v>
          </cell>
          <cell r="X73">
            <v>58176.5095409162</v>
          </cell>
          <cell r="Y73">
            <v>55312.850999999995</v>
          </cell>
        </row>
      </sheetData>
      <sheetData sheetId="13">
        <row r="8">
          <cell r="D8">
            <v>513</v>
          </cell>
          <cell r="E8">
            <v>2043.667</v>
          </cell>
          <cell r="F8">
            <v>500</v>
          </cell>
          <cell r="H8">
            <v>1974.191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2043.667</v>
          </cell>
          <cell r="Y8">
            <v>1974.191</v>
          </cell>
        </row>
        <row r="9">
          <cell r="D9">
            <v>878</v>
          </cell>
          <cell r="E9">
            <v>1670.78</v>
          </cell>
          <cell r="F9">
            <v>876</v>
          </cell>
          <cell r="H9">
            <v>1666.58</v>
          </cell>
          <cell r="I9">
            <v>1050</v>
          </cell>
          <cell r="J9">
            <v>247.4</v>
          </cell>
          <cell r="K9">
            <v>1050</v>
          </cell>
          <cell r="L9">
            <v>247.4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35.18</v>
          </cell>
          <cell r="V9">
            <v>35.18</v>
          </cell>
          <cell r="W9">
            <v>3.38</v>
          </cell>
          <cell r="X9">
            <v>1956.74</v>
          </cell>
          <cell r="Y9">
            <v>1952.54</v>
          </cell>
        </row>
        <row r="10">
          <cell r="D10">
            <v>218</v>
          </cell>
          <cell r="E10">
            <v>342.15</v>
          </cell>
          <cell r="F10">
            <v>218</v>
          </cell>
          <cell r="H10">
            <v>342.15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787</v>
          </cell>
          <cell r="R10">
            <v>105.05000000000001</v>
          </cell>
          <cell r="S10">
            <v>729</v>
          </cell>
          <cell r="T10">
            <v>104.88</v>
          </cell>
          <cell r="U10">
            <v>0</v>
          </cell>
          <cell r="V10">
            <v>0</v>
          </cell>
          <cell r="W10">
            <v>0</v>
          </cell>
          <cell r="X10">
            <v>447.2</v>
          </cell>
          <cell r="Y10">
            <v>447.03</v>
          </cell>
        </row>
        <row r="11">
          <cell r="X11">
            <v>2403.94</v>
          </cell>
          <cell r="Y11">
            <v>2399.5699999999997</v>
          </cell>
        </row>
        <row r="12">
          <cell r="D12">
            <v>87</v>
          </cell>
          <cell r="E12">
            <v>113.21</v>
          </cell>
          <cell r="F12">
            <v>99</v>
          </cell>
          <cell r="H12">
            <v>127.54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149</v>
          </cell>
          <cell r="N12">
            <v>35.02</v>
          </cell>
          <cell r="O12">
            <v>132</v>
          </cell>
          <cell r="P12">
            <v>31.02</v>
          </cell>
          <cell r="Q12">
            <v>191</v>
          </cell>
          <cell r="R12">
            <v>21.97</v>
          </cell>
          <cell r="S12">
            <v>191</v>
          </cell>
          <cell r="T12">
            <v>21.97</v>
          </cell>
          <cell r="U12">
            <v>0</v>
          </cell>
          <cell r="V12">
            <v>0</v>
          </cell>
          <cell r="W12">
            <v>0</v>
          </cell>
        </row>
        <row r="13">
          <cell r="X13">
            <v>170.2</v>
          </cell>
          <cell r="Y13">
            <v>180.53</v>
          </cell>
        </row>
        <row r="14">
          <cell r="D14">
            <v>880</v>
          </cell>
          <cell r="E14">
            <v>2075.04</v>
          </cell>
          <cell r="F14">
            <v>848</v>
          </cell>
          <cell r="H14">
            <v>2002.76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7.68</v>
          </cell>
          <cell r="V14">
            <v>7.68</v>
          </cell>
          <cell r="W14">
            <v>0</v>
          </cell>
          <cell r="X14">
            <v>2082.72</v>
          </cell>
          <cell r="Y14">
            <v>2010.44</v>
          </cell>
        </row>
        <row r="17">
          <cell r="D17">
            <v>28</v>
          </cell>
          <cell r="E17">
            <v>126.44999999999999</v>
          </cell>
          <cell r="F17">
            <v>35</v>
          </cell>
          <cell r="H17">
            <v>126.44999999999999</v>
          </cell>
          <cell r="I17">
            <v>904</v>
          </cell>
          <cell r="J17">
            <v>212.44</v>
          </cell>
          <cell r="K17">
            <v>904</v>
          </cell>
          <cell r="L17">
            <v>212.44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4.07</v>
          </cell>
        </row>
        <row r="18">
          <cell r="X18">
            <v>342.96</v>
          </cell>
          <cell r="Y18">
            <v>342.96</v>
          </cell>
        </row>
        <row r="19"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</row>
        <row r="20">
          <cell r="D20">
            <v>120</v>
          </cell>
          <cell r="E20">
            <v>275.62</v>
          </cell>
          <cell r="F20">
            <v>120</v>
          </cell>
          <cell r="H20">
            <v>275.22</v>
          </cell>
          <cell r="I20">
            <v>270</v>
          </cell>
          <cell r="J20">
            <v>50.89</v>
          </cell>
          <cell r="K20">
            <v>252</v>
          </cell>
          <cell r="L20">
            <v>47.5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124</v>
          </cell>
          <cell r="R20">
            <v>13.78</v>
          </cell>
          <cell r="S20">
            <v>124</v>
          </cell>
          <cell r="T20">
            <v>13.78</v>
          </cell>
          <cell r="U20">
            <v>0</v>
          </cell>
          <cell r="V20">
            <v>0</v>
          </cell>
          <cell r="W20">
            <v>0</v>
          </cell>
        </row>
        <row r="21">
          <cell r="D21">
            <v>204.02054768931893</v>
          </cell>
          <cell r="E21">
            <v>478.99</v>
          </cell>
          <cell r="F21">
            <v>189</v>
          </cell>
          <cell r="H21">
            <v>447.53000000000003</v>
          </cell>
          <cell r="I21">
            <v>1952</v>
          </cell>
          <cell r="J21">
            <v>459.92999999999995</v>
          </cell>
          <cell r="K21">
            <v>1833</v>
          </cell>
          <cell r="L21">
            <v>431.89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549</v>
          </cell>
          <cell r="R21">
            <v>109.84</v>
          </cell>
          <cell r="S21">
            <v>517</v>
          </cell>
          <cell r="T21">
            <v>103.37</v>
          </cell>
          <cell r="U21">
            <v>102.83</v>
          </cell>
          <cell r="V21">
            <v>102.83</v>
          </cell>
          <cell r="W21">
            <v>4.28</v>
          </cell>
        </row>
        <row r="22">
          <cell r="X22">
            <v>1496.1599999999999</v>
          </cell>
          <cell r="Y22">
            <v>1426.3999999999999</v>
          </cell>
        </row>
        <row r="24">
          <cell r="D24">
            <v>107</v>
          </cell>
          <cell r="E24">
            <v>168.75</v>
          </cell>
          <cell r="F24">
            <v>107</v>
          </cell>
          <cell r="H24">
            <v>167.75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X25">
            <v>168.75</v>
          </cell>
          <cell r="Y25">
            <v>167.75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11444</v>
          </cell>
          <cell r="J26">
            <v>1447.78</v>
          </cell>
          <cell r="K26">
            <v>11444</v>
          </cell>
          <cell r="L26">
            <v>1447.78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D27">
            <v>89</v>
          </cell>
          <cell r="E27">
            <v>215.85</v>
          </cell>
          <cell r="F27">
            <v>89</v>
          </cell>
          <cell r="H27">
            <v>215.85</v>
          </cell>
          <cell r="I27">
            <v>1134</v>
          </cell>
          <cell r="J27">
            <v>213.76</v>
          </cell>
          <cell r="K27">
            <v>1134</v>
          </cell>
          <cell r="L27">
            <v>213.76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258</v>
          </cell>
          <cell r="R27">
            <v>69.71</v>
          </cell>
          <cell r="S27">
            <v>258</v>
          </cell>
          <cell r="T27">
            <v>69.71</v>
          </cell>
          <cell r="U27">
            <v>0</v>
          </cell>
          <cell r="V27">
            <v>0</v>
          </cell>
          <cell r="W27">
            <v>0</v>
          </cell>
        </row>
        <row r="28">
          <cell r="X28">
            <v>1947.1</v>
          </cell>
          <cell r="Y28">
            <v>1947.1</v>
          </cell>
        </row>
        <row r="29">
          <cell r="D29">
            <v>754</v>
          </cell>
          <cell r="E29">
            <v>2678.6400000000003</v>
          </cell>
          <cell r="F29">
            <v>750</v>
          </cell>
          <cell r="H29">
            <v>2655.7799999999997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120</v>
          </cell>
          <cell r="R29">
            <v>18</v>
          </cell>
          <cell r="S29">
            <v>120</v>
          </cell>
          <cell r="T29">
            <v>18</v>
          </cell>
          <cell r="U29">
            <v>0</v>
          </cell>
          <cell r="V29">
            <v>0</v>
          </cell>
          <cell r="W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850</v>
          </cell>
          <cell r="J30">
            <v>170</v>
          </cell>
          <cell r="K30">
            <v>850</v>
          </cell>
          <cell r="L30">
            <v>170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X31">
            <v>2866.6400000000003</v>
          </cell>
          <cell r="Y31">
            <v>2843.7799999999997</v>
          </cell>
        </row>
        <row r="34">
          <cell r="D34">
            <v>313</v>
          </cell>
          <cell r="E34">
            <v>2637.12</v>
          </cell>
          <cell r="F34">
            <v>313</v>
          </cell>
          <cell r="H34">
            <v>2637.12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33</v>
          </cell>
          <cell r="R34">
            <v>6</v>
          </cell>
          <cell r="S34">
            <v>33</v>
          </cell>
          <cell r="T34">
            <v>6</v>
          </cell>
          <cell r="U34">
            <v>0</v>
          </cell>
          <cell r="V34">
            <v>0</v>
          </cell>
          <cell r="W34">
            <v>0</v>
          </cell>
          <cell r="X34">
            <v>2643.12</v>
          </cell>
          <cell r="Y34">
            <v>2643.12</v>
          </cell>
        </row>
        <row r="36">
          <cell r="D36">
            <v>132</v>
          </cell>
          <cell r="E36">
            <v>927.96</v>
          </cell>
          <cell r="F36">
            <v>132</v>
          </cell>
          <cell r="H36">
            <v>927.96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927.96</v>
          </cell>
          <cell r="Y36">
            <v>927.96</v>
          </cell>
        </row>
        <row r="41">
          <cell r="D41">
            <v>174</v>
          </cell>
          <cell r="E41">
            <v>1504.9316000000001</v>
          </cell>
          <cell r="F41">
            <v>174</v>
          </cell>
          <cell r="H41">
            <v>1504.9316000000001</v>
          </cell>
          <cell r="I41">
            <v>12614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D42">
            <v>167</v>
          </cell>
          <cell r="E42">
            <v>660.6326</v>
          </cell>
          <cell r="F42">
            <v>167</v>
          </cell>
          <cell r="H42">
            <v>660.6326</v>
          </cell>
          <cell r="I42">
            <v>8960</v>
          </cell>
          <cell r="J42">
            <v>1017.8784</v>
          </cell>
          <cell r="K42">
            <v>4320</v>
          </cell>
          <cell r="L42">
            <v>1017.8784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572</v>
          </cell>
          <cell r="R42">
            <v>102.9131</v>
          </cell>
          <cell r="S42">
            <v>572</v>
          </cell>
          <cell r="T42">
            <v>102.9131</v>
          </cell>
          <cell r="U42">
            <v>0</v>
          </cell>
          <cell r="V42">
            <v>0</v>
          </cell>
          <cell r="W42">
            <v>0</v>
          </cell>
        </row>
        <row r="43">
          <cell r="X43">
            <v>3286.3557</v>
          </cell>
          <cell r="Y43">
            <v>3286.3557</v>
          </cell>
        </row>
        <row r="44">
          <cell r="D44">
            <v>0</v>
          </cell>
          <cell r="E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2750</v>
          </cell>
          <cell r="R44">
            <v>784.85</v>
          </cell>
          <cell r="S44">
            <v>2750</v>
          </cell>
          <cell r="T44">
            <v>784.85</v>
          </cell>
          <cell r="U44">
            <v>0</v>
          </cell>
          <cell r="V44">
            <v>0</v>
          </cell>
          <cell r="W44">
            <v>0</v>
          </cell>
        </row>
        <row r="45">
          <cell r="D45">
            <v>154</v>
          </cell>
          <cell r="E45">
            <v>337.93</v>
          </cell>
          <cell r="F45">
            <v>154</v>
          </cell>
          <cell r="H45">
            <v>337.93</v>
          </cell>
          <cell r="I45">
            <v>530</v>
          </cell>
          <cell r="J45">
            <v>125.07</v>
          </cell>
          <cell r="K45">
            <v>530</v>
          </cell>
          <cell r="L45">
            <v>125.07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</row>
        <row r="46">
          <cell r="X46">
            <v>1247.85</v>
          </cell>
          <cell r="Y46">
            <v>1247.85</v>
          </cell>
        </row>
        <row r="49">
          <cell r="D49">
            <v>0</v>
          </cell>
          <cell r="E49">
            <v>0</v>
          </cell>
          <cell r="F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24</v>
          </cell>
          <cell r="N49">
            <v>30.17952</v>
          </cell>
          <cell r="O49">
            <v>24</v>
          </cell>
          <cell r="P49">
            <v>30.17952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30.17952</v>
          </cell>
          <cell r="Y49">
            <v>30.17952</v>
          </cell>
        </row>
        <row r="50">
          <cell r="D50">
            <v>140</v>
          </cell>
          <cell r="E50">
            <v>971.23</v>
          </cell>
          <cell r="F50">
            <v>138</v>
          </cell>
          <cell r="H50">
            <v>963.59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971.23</v>
          </cell>
          <cell r="Y50">
            <v>963.59</v>
          </cell>
        </row>
        <row r="51">
          <cell r="D51">
            <v>126</v>
          </cell>
          <cell r="E51">
            <v>1106.99</v>
          </cell>
          <cell r="F51">
            <v>126</v>
          </cell>
          <cell r="H51">
            <v>1106.99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1106.99</v>
          </cell>
          <cell r="Y51">
            <v>1106.99</v>
          </cell>
        </row>
        <row r="52">
          <cell r="D52">
            <v>94</v>
          </cell>
          <cell r="E52">
            <v>382.2726</v>
          </cell>
          <cell r="F52">
            <v>93</v>
          </cell>
          <cell r="H52">
            <v>377.92791</v>
          </cell>
          <cell r="I52">
            <v>1253</v>
          </cell>
          <cell r="J52">
            <v>250.51497999999998</v>
          </cell>
          <cell r="K52">
            <v>1236</v>
          </cell>
          <cell r="L52">
            <v>246.50943999999998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</row>
        <row r="53">
          <cell r="X53">
            <v>632.7875799999999</v>
          </cell>
          <cell r="Y53">
            <v>624.4373500000002</v>
          </cell>
        </row>
        <row r="54">
          <cell r="D54">
            <v>140</v>
          </cell>
          <cell r="E54">
            <v>737.69</v>
          </cell>
          <cell r="F54">
            <v>140</v>
          </cell>
          <cell r="H54">
            <v>737.69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354</v>
          </cell>
          <cell r="N54">
            <v>355.66</v>
          </cell>
          <cell r="O54">
            <v>354</v>
          </cell>
          <cell r="P54">
            <v>355.66</v>
          </cell>
          <cell r="Q54">
            <v>293</v>
          </cell>
          <cell r="R54">
            <v>54.36</v>
          </cell>
          <cell r="S54">
            <v>293</v>
          </cell>
          <cell r="T54">
            <v>54.36</v>
          </cell>
          <cell r="U54">
            <v>0</v>
          </cell>
          <cell r="V54">
            <v>0</v>
          </cell>
          <cell r="W54">
            <v>27.060000000000002</v>
          </cell>
          <cell r="X54">
            <v>1174.77</v>
          </cell>
          <cell r="Y54">
            <v>1174.77</v>
          </cell>
        </row>
        <row r="55">
          <cell r="D55">
            <v>128</v>
          </cell>
          <cell r="E55">
            <v>296.45</v>
          </cell>
          <cell r="F55">
            <v>128</v>
          </cell>
          <cell r="H55">
            <v>269.45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</row>
        <row r="56">
          <cell r="D56">
            <v>304</v>
          </cell>
          <cell r="E56">
            <v>1079.98</v>
          </cell>
          <cell r="F56">
            <v>304</v>
          </cell>
          <cell r="H56">
            <v>1079.98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</row>
        <row r="57">
          <cell r="X57">
            <v>1376.43</v>
          </cell>
          <cell r="Y57">
            <v>1349.43</v>
          </cell>
        </row>
        <row r="58">
          <cell r="D58">
            <v>40</v>
          </cell>
          <cell r="E58">
            <v>172.8</v>
          </cell>
          <cell r="F58">
            <v>40</v>
          </cell>
          <cell r="H58">
            <v>172.8</v>
          </cell>
          <cell r="I58">
            <v>1087</v>
          </cell>
          <cell r="J58">
            <v>255.45</v>
          </cell>
          <cell r="K58">
            <v>1087</v>
          </cell>
          <cell r="L58">
            <v>255.45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428.25</v>
          </cell>
          <cell r="Y58">
            <v>428.25</v>
          </cell>
        </row>
        <row r="61">
          <cell r="D61">
            <v>0</v>
          </cell>
          <cell r="E61">
            <v>0</v>
          </cell>
          <cell r="F61">
            <v>0</v>
          </cell>
          <cell r="H61">
            <v>0</v>
          </cell>
          <cell r="I61">
            <v>504</v>
          </cell>
          <cell r="J61">
            <v>118.44</v>
          </cell>
          <cell r="K61">
            <v>382</v>
          </cell>
          <cell r="L61">
            <v>89.77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X62">
            <v>118.44</v>
          </cell>
          <cell r="Y62">
            <v>89.77</v>
          </cell>
        </row>
        <row r="63">
          <cell r="D63">
            <v>94</v>
          </cell>
          <cell r="E63">
            <v>187.60843</v>
          </cell>
          <cell r="F63">
            <v>104</v>
          </cell>
          <cell r="H63">
            <v>184.81225999999998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187.60843</v>
          </cell>
          <cell r="Y63">
            <v>184.81225999999998</v>
          </cell>
        </row>
        <row r="64">
          <cell r="X64">
            <v>187.60843</v>
          </cell>
          <cell r="Y64">
            <v>184.81225999999998</v>
          </cell>
        </row>
        <row r="66">
          <cell r="D66">
            <v>125</v>
          </cell>
          <cell r="E66">
            <v>680</v>
          </cell>
          <cell r="F66">
            <v>125</v>
          </cell>
          <cell r="H66">
            <v>680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0.34</v>
          </cell>
        </row>
        <row r="67">
          <cell r="D67">
            <v>84</v>
          </cell>
          <cell r="E67">
            <v>136.928</v>
          </cell>
          <cell r="F67">
            <v>84</v>
          </cell>
          <cell r="H67">
            <v>136.928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29</v>
          </cell>
          <cell r="R67">
            <v>7.786</v>
          </cell>
          <cell r="S67">
            <v>29</v>
          </cell>
          <cell r="T67">
            <v>7.786</v>
          </cell>
          <cell r="U67">
            <v>0</v>
          </cell>
          <cell r="V67">
            <v>0</v>
          </cell>
          <cell r="W67">
            <v>0</v>
          </cell>
        </row>
        <row r="68">
          <cell r="X68">
            <v>825.0540000000001</v>
          </cell>
          <cell r="Y68">
            <v>825.0540000000001</v>
          </cell>
        </row>
        <row r="69">
          <cell r="D69">
            <v>335</v>
          </cell>
          <cell r="E69">
            <v>1160.5</v>
          </cell>
          <cell r="F69">
            <v>335</v>
          </cell>
          <cell r="H69">
            <v>1160.5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468</v>
          </cell>
          <cell r="R69">
            <v>84.72</v>
          </cell>
          <cell r="S69">
            <v>468</v>
          </cell>
          <cell r="T69">
            <v>84.72</v>
          </cell>
          <cell r="U69">
            <v>3.07</v>
          </cell>
          <cell r="V69">
            <v>3.07</v>
          </cell>
          <cell r="W69">
            <v>0</v>
          </cell>
          <cell r="X69">
            <v>1248.29</v>
          </cell>
          <cell r="Y69">
            <v>1248.29</v>
          </cell>
        </row>
        <row r="70">
          <cell r="D70">
            <v>797</v>
          </cell>
          <cell r="E70">
            <v>150.30519</v>
          </cell>
          <cell r="F70">
            <v>797</v>
          </cell>
          <cell r="H70">
            <v>150.30519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</row>
        <row r="71">
          <cell r="D71">
            <v>4703</v>
          </cell>
          <cell r="E71">
            <v>11638.683755901935</v>
          </cell>
          <cell r="F71">
            <v>4648</v>
          </cell>
          <cell r="H71">
            <v>11462.425995901935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263</v>
          </cell>
          <cell r="R71">
            <v>51.15562409806474</v>
          </cell>
          <cell r="S71">
            <v>263</v>
          </cell>
          <cell r="T71">
            <v>51.15562409806474</v>
          </cell>
          <cell r="U71">
            <v>0</v>
          </cell>
          <cell r="V71">
            <v>0</v>
          </cell>
          <cell r="W71">
            <v>0</v>
          </cell>
        </row>
        <row r="72">
          <cell r="X72">
            <v>11840.144569999999</v>
          </cell>
          <cell r="Y72">
            <v>11663.886809999998</v>
          </cell>
        </row>
        <row r="73">
          <cell r="D73">
            <v>11928.020547689319</v>
          </cell>
          <cell r="E73">
            <v>34959.159175901936</v>
          </cell>
          <cell r="F73">
            <v>11833</v>
          </cell>
          <cell r="H73">
            <v>34553.77455590193</v>
          </cell>
          <cell r="I73">
            <v>42552</v>
          </cell>
          <cell r="J73">
            <v>4569.553379999999</v>
          </cell>
          <cell r="K73">
            <v>25022</v>
          </cell>
          <cell r="L73">
            <v>4505.44784</v>
          </cell>
          <cell r="M73">
            <v>527</v>
          </cell>
          <cell r="N73">
            <v>420.85952000000003</v>
          </cell>
          <cell r="O73">
            <v>510</v>
          </cell>
          <cell r="P73">
            <v>416.85952000000003</v>
          </cell>
          <cell r="Q73">
            <v>6437</v>
          </cell>
          <cell r="R73">
            <v>1430.134724098065</v>
          </cell>
          <cell r="S73">
            <v>6347</v>
          </cell>
          <cell r="T73">
            <v>1423.494724098065</v>
          </cell>
          <cell r="U73">
            <v>148.76</v>
          </cell>
          <cell r="V73">
            <v>148.76</v>
          </cell>
          <cell r="W73">
            <v>39.13</v>
          </cell>
          <cell r="X73">
            <v>41567.59679999999</v>
          </cell>
          <cell r="Y73">
            <v>41087.46663999999</v>
          </cell>
        </row>
      </sheetData>
      <sheetData sheetId="14">
        <row r="10">
          <cell r="D10">
            <v>213</v>
          </cell>
          <cell r="E10">
            <v>1022.864</v>
          </cell>
          <cell r="F10">
            <v>112</v>
          </cell>
          <cell r="G10">
            <v>5520</v>
          </cell>
          <cell r="H10">
            <v>1012.844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1022.864</v>
          </cell>
          <cell r="V10">
            <v>1012.844</v>
          </cell>
        </row>
        <row r="11">
          <cell r="D11">
            <v>439</v>
          </cell>
          <cell r="E11">
            <v>835.39</v>
          </cell>
          <cell r="F11">
            <v>420</v>
          </cell>
          <cell r="G11">
            <v>0</v>
          </cell>
          <cell r="H11">
            <v>788.83</v>
          </cell>
          <cell r="I11">
            <v>525</v>
          </cell>
          <cell r="J11">
            <v>123.7</v>
          </cell>
          <cell r="K11">
            <v>521</v>
          </cell>
          <cell r="L11">
            <v>122.76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959.09</v>
          </cell>
          <cell r="V11">
            <v>911.59</v>
          </cell>
        </row>
        <row r="12">
          <cell r="D12">
            <v>109</v>
          </cell>
          <cell r="E12">
            <v>171.07</v>
          </cell>
          <cell r="F12">
            <v>109</v>
          </cell>
          <cell r="G12">
            <v>0</v>
          </cell>
          <cell r="H12">
            <v>171.07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164</v>
          </cell>
          <cell r="R12">
            <v>42.06</v>
          </cell>
          <cell r="S12">
            <v>164</v>
          </cell>
          <cell r="T12">
            <v>42.06</v>
          </cell>
          <cell r="U12">
            <v>213.13</v>
          </cell>
          <cell r="V12">
            <v>213.13</v>
          </cell>
        </row>
        <row r="13">
          <cell r="U13">
            <v>1172.22</v>
          </cell>
          <cell r="V13">
            <v>1124.72</v>
          </cell>
        </row>
        <row r="14">
          <cell r="D14">
            <v>79</v>
          </cell>
          <cell r="E14">
            <v>103.33</v>
          </cell>
          <cell r="F14">
            <v>79</v>
          </cell>
          <cell r="G14">
            <v>0</v>
          </cell>
          <cell r="H14">
            <v>103.33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40</v>
          </cell>
          <cell r="R14">
            <v>9.53</v>
          </cell>
          <cell r="S14">
            <v>39</v>
          </cell>
          <cell r="T14">
            <v>9.51</v>
          </cell>
        </row>
        <row r="15">
          <cell r="U15">
            <v>112.86</v>
          </cell>
          <cell r="V15">
            <v>112.84</v>
          </cell>
        </row>
        <row r="16">
          <cell r="D16">
            <v>420</v>
          </cell>
          <cell r="E16">
            <v>1016.1</v>
          </cell>
          <cell r="F16">
            <v>416</v>
          </cell>
          <cell r="G16">
            <v>0</v>
          </cell>
          <cell r="H16">
            <v>1002.24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1016.1</v>
          </cell>
          <cell r="V16">
            <v>1002.24</v>
          </cell>
        </row>
        <row r="19">
          <cell r="D19">
            <v>22</v>
          </cell>
          <cell r="E19">
            <v>56.980000000000004</v>
          </cell>
          <cell r="F19">
            <v>22</v>
          </cell>
          <cell r="G19">
            <v>0</v>
          </cell>
          <cell r="H19">
            <v>56.980000000000004</v>
          </cell>
          <cell r="I19">
            <v>469</v>
          </cell>
          <cell r="J19">
            <v>110.22</v>
          </cell>
          <cell r="K19">
            <v>469</v>
          </cell>
          <cell r="L19">
            <v>110.22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U20">
            <v>167.2</v>
          </cell>
          <cell r="V20">
            <v>167.2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853</v>
          </cell>
          <cell r="J21">
            <v>161</v>
          </cell>
          <cell r="K21">
            <v>755</v>
          </cell>
          <cell r="L21">
            <v>142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161</v>
          </cell>
          <cell r="V21">
            <v>142</v>
          </cell>
        </row>
        <row r="22">
          <cell r="D22">
            <v>70</v>
          </cell>
          <cell r="E22">
            <v>160.96</v>
          </cell>
          <cell r="F22">
            <v>70</v>
          </cell>
          <cell r="G22">
            <v>0</v>
          </cell>
          <cell r="H22">
            <v>160.96</v>
          </cell>
          <cell r="I22">
            <v>115</v>
          </cell>
          <cell r="J22">
            <v>24.92</v>
          </cell>
          <cell r="K22">
            <v>115</v>
          </cell>
          <cell r="L22">
            <v>24.92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118</v>
          </cell>
          <cell r="R22">
            <v>21.03</v>
          </cell>
          <cell r="S22">
            <v>117</v>
          </cell>
          <cell r="T22">
            <v>20.72</v>
          </cell>
        </row>
        <row r="23">
          <cell r="D23">
            <v>109</v>
          </cell>
          <cell r="E23">
            <v>242.65</v>
          </cell>
          <cell r="F23">
            <v>98</v>
          </cell>
          <cell r="G23">
            <v>0</v>
          </cell>
          <cell r="H23">
            <v>213.65</v>
          </cell>
          <cell r="I23">
            <v>924</v>
          </cell>
          <cell r="J23">
            <v>217.70999999999998</v>
          </cell>
          <cell r="K23">
            <v>859</v>
          </cell>
          <cell r="L23">
            <v>202.39999999999998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256</v>
          </cell>
          <cell r="R23">
            <v>74.55</v>
          </cell>
          <cell r="S23">
            <v>254</v>
          </cell>
          <cell r="T23">
            <v>73.11</v>
          </cell>
        </row>
        <row r="24">
          <cell r="U24">
            <v>741.8199999999999</v>
          </cell>
          <cell r="V24">
            <v>695.76</v>
          </cell>
        </row>
        <row r="26">
          <cell r="D26">
            <v>19</v>
          </cell>
          <cell r="E26">
            <v>44.16</v>
          </cell>
          <cell r="F26">
            <v>19</v>
          </cell>
          <cell r="G26">
            <v>0</v>
          </cell>
          <cell r="H26">
            <v>44.16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U27">
            <v>44.16</v>
          </cell>
          <cell r="V27">
            <v>44.16</v>
          </cell>
        </row>
        <row r="28">
          <cell r="D28">
            <v>41</v>
          </cell>
          <cell r="E28">
            <v>718.39</v>
          </cell>
          <cell r="F28">
            <v>0</v>
          </cell>
          <cell r="G28">
            <v>5678</v>
          </cell>
          <cell r="H28">
            <v>718.39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44</v>
          </cell>
          <cell r="E29">
            <v>106.71</v>
          </cell>
          <cell r="F29">
            <v>44</v>
          </cell>
          <cell r="G29">
            <v>0</v>
          </cell>
          <cell r="H29">
            <v>106.71</v>
          </cell>
          <cell r="I29">
            <v>547</v>
          </cell>
          <cell r="J29">
            <v>118.58</v>
          </cell>
          <cell r="K29">
            <v>547</v>
          </cell>
          <cell r="L29">
            <v>118.58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136</v>
          </cell>
          <cell r="R29">
            <v>36.49</v>
          </cell>
          <cell r="S29">
            <v>136</v>
          </cell>
          <cell r="T29">
            <v>36.49</v>
          </cell>
        </row>
        <row r="30">
          <cell r="U30">
            <v>980.17</v>
          </cell>
          <cell r="V30">
            <v>980.17</v>
          </cell>
        </row>
        <row r="31">
          <cell r="D31">
            <v>381</v>
          </cell>
          <cell r="E31">
            <v>1365.96</v>
          </cell>
          <cell r="F31">
            <v>275</v>
          </cell>
          <cell r="G31">
            <v>3922</v>
          </cell>
          <cell r="H31">
            <v>1365.96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38</v>
          </cell>
          <cell r="R31">
            <v>10.5</v>
          </cell>
          <cell r="S31">
            <v>46</v>
          </cell>
          <cell r="T31">
            <v>10.5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450</v>
          </cell>
          <cell r="J32">
            <v>90</v>
          </cell>
          <cell r="K32">
            <v>450</v>
          </cell>
          <cell r="L32">
            <v>90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U33">
            <v>1466.46</v>
          </cell>
          <cell r="V33">
            <v>1466.46</v>
          </cell>
        </row>
        <row r="36">
          <cell r="D36">
            <v>139</v>
          </cell>
          <cell r="E36">
            <v>1303.3400000000001</v>
          </cell>
          <cell r="F36">
            <v>47</v>
          </cell>
          <cell r="G36">
            <v>0</v>
          </cell>
          <cell r="H36">
            <v>1303.3400000000001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7</v>
          </cell>
          <cell r="R36">
            <v>0.94</v>
          </cell>
          <cell r="S36">
            <v>7</v>
          </cell>
          <cell r="T36">
            <v>0.94</v>
          </cell>
          <cell r="U36">
            <v>1304.2800000000002</v>
          </cell>
          <cell r="V36">
            <v>1304.2800000000002</v>
          </cell>
        </row>
        <row r="38">
          <cell r="D38">
            <v>64</v>
          </cell>
          <cell r="E38">
            <v>461.76</v>
          </cell>
          <cell r="F38">
            <v>64</v>
          </cell>
          <cell r="G38">
            <v>0</v>
          </cell>
          <cell r="H38">
            <v>461.76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461.76</v>
          </cell>
          <cell r="V38">
            <v>461.76</v>
          </cell>
        </row>
        <row r="43">
          <cell r="D43">
            <v>87</v>
          </cell>
          <cell r="E43">
            <v>752.465</v>
          </cell>
          <cell r="F43">
            <v>87</v>
          </cell>
          <cell r="G43">
            <v>6307</v>
          </cell>
          <cell r="H43">
            <v>752.465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85</v>
          </cell>
          <cell r="E44">
            <v>331.7384</v>
          </cell>
          <cell r="F44">
            <v>85</v>
          </cell>
          <cell r="G44">
            <v>2295</v>
          </cell>
          <cell r="H44">
            <v>331.7384</v>
          </cell>
          <cell r="I44">
            <v>2160</v>
          </cell>
          <cell r="J44">
            <v>508.9392</v>
          </cell>
          <cell r="K44">
            <v>2160</v>
          </cell>
          <cell r="L44">
            <v>508.9392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169.4865484665215</v>
          </cell>
          <cell r="R44">
            <v>51.45655</v>
          </cell>
          <cell r="S44">
            <v>169.4865484665215</v>
          </cell>
          <cell r="T44">
            <v>51.45655</v>
          </cell>
        </row>
        <row r="45">
          <cell r="U45">
            <v>1644.59915</v>
          </cell>
          <cell r="V45">
            <v>1644.59915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1303</v>
          </cell>
          <cell r="R46">
            <v>416.27</v>
          </cell>
          <cell r="S46">
            <v>1303</v>
          </cell>
          <cell r="T46">
            <v>416.27</v>
          </cell>
        </row>
        <row r="47">
          <cell r="D47">
            <v>72</v>
          </cell>
          <cell r="E47">
            <v>146.96</v>
          </cell>
          <cell r="F47">
            <v>72</v>
          </cell>
          <cell r="G47">
            <v>0</v>
          </cell>
          <cell r="H47">
            <v>146.96</v>
          </cell>
          <cell r="I47">
            <v>155</v>
          </cell>
          <cell r="J47">
            <v>36.52</v>
          </cell>
          <cell r="K47">
            <v>155</v>
          </cell>
          <cell r="L47">
            <v>36.52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U48">
            <v>599.75</v>
          </cell>
          <cell r="V48">
            <v>599.75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</row>
        <row r="52">
          <cell r="D52">
            <v>68</v>
          </cell>
          <cell r="E52">
            <v>487.11</v>
          </cell>
          <cell r="F52">
            <v>68</v>
          </cell>
          <cell r="G52">
            <v>3337</v>
          </cell>
          <cell r="H52">
            <v>487.11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487.11</v>
          </cell>
          <cell r="V52">
            <v>487.11</v>
          </cell>
        </row>
        <row r="53">
          <cell r="D53">
            <v>74</v>
          </cell>
          <cell r="E53">
            <v>595.24</v>
          </cell>
          <cell r="F53">
            <v>74</v>
          </cell>
          <cell r="G53">
            <v>4306</v>
          </cell>
          <cell r="H53">
            <v>595.24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595.24</v>
          </cell>
          <cell r="V53">
            <v>595.24</v>
          </cell>
        </row>
        <row r="54">
          <cell r="D54">
            <v>71</v>
          </cell>
          <cell r="E54">
            <v>218.66</v>
          </cell>
          <cell r="F54">
            <v>67</v>
          </cell>
          <cell r="G54">
            <v>0</v>
          </cell>
          <cell r="H54">
            <v>208.07664</v>
          </cell>
          <cell r="I54">
            <v>907</v>
          </cell>
          <cell r="J54">
            <v>199.63</v>
          </cell>
          <cell r="K54">
            <v>640</v>
          </cell>
          <cell r="L54">
            <v>199.63386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U55">
            <v>418.28999999999996</v>
          </cell>
          <cell r="V55">
            <v>407.7105</v>
          </cell>
        </row>
        <row r="56">
          <cell r="D56">
            <v>24</v>
          </cell>
          <cell r="E56">
            <v>47.11</v>
          </cell>
          <cell r="F56">
            <v>24</v>
          </cell>
          <cell r="G56">
            <v>0</v>
          </cell>
          <cell r="H56">
            <v>47.11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47.11</v>
          </cell>
          <cell r="V56">
            <v>47.11</v>
          </cell>
        </row>
        <row r="57">
          <cell r="D57">
            <v>62</v>
          </cell>
          <cell r="E57">
            <v>147.53</v>
          </cell>
          <cell r="F57">
            <v>62</v>
          </cell>
          <cell r="G57">
            <v>0</v>
          </cell>
          <cell r="H57">
            <v>147.53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190</v>
          </cell>
          <cell r="E58">
            <v>543.41</v>
          </cell>
          <cell r="F58">
            <v>190</v>
          </cell>
          <cell r="G58">
            <v>0</v>
          </cell>
          <cell r="H58">
            <v>543.41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U59">
            <v>690.9399999999999</v>
          </cell>
          <cell r="V59">
            <v>690.9399999999999</v>
          </cell>
        </row>
        <row r="60">
          <cell r="D60">
            <v>40</v>
          </cell>
          <cell r="E60">
            <v>96.96</v>
          </cell>
          <cell r="F60">
            <v>23</v>
          </cell>
          <cell r="G60">
            <v>0</v>
          </cell>
          <cell r="H60">
            <v>85.45</v>
          </cell>
          <cell r="I60">
            <v>540</v>
          </cell>
          <cell r="J60">
            <v>126.9</v>
          </cell>
          <cell r="K60">
            <v>540</v>
          </cell>
          <cell r="L60">
            <v>126.9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223.86</v>
          </cell>
          <cell r="V60">
            <v>212.35000000000002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198</v>
          </cell>
          <cell r="J63">
            <v>46.53</v>
          </cell>
          <cell r="K63">
            <v>198</v>
          </cell>
          <cell r="L63">
            <v>46.529999999999994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U64">
            <v>46.53</v>
          </cell>
          <cell r="V64">
            <v>46.529999999999994</v>
          </cell>
        </row>
        <row r="65">
          <cell r="D65">
            <v>43</v>
          </cell>
          <cell r="E65">
            <v>87.15756</v>
          </cell>
          <cell r="F65">
            <v>43</v>
          </cell>
          <cell r="G65">
            <v>0</v>
          </cell>
          <cell r="H65">
            <v>87.15756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87.15756</v>
          </cell>
          <cell r="V65">
            <v>87.15756</v>
          </cell>
        </row>
        <row r="66">
          <cell r="U66">
            <v>87.15756</v>
          </cell>
          <cell r="V66">
            <v>87.15756</v>
          </cell>
        </row>
        <row r="68">
          <cell r="D68">
            <v>0</v>
          </cell>
          <cell r="E68">
            <v>340</v>
          </cell>
          <cell r="F68">
            <v>0</v>
          </cell>
          <cell r="G68">
            <v>2329</v>
          </cell>
          <cell r="H68">
            <v>340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38</v>
          </cell>
          <cell r="E69">
            <v>79.59</v>
          </cell>
          <cell r="F69">
            <v>38</v>
          </cell>
          <cell r="G69">
            <v>0</v>
          </cell>
          <cell r="H69">
            <v>79.59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2</v>
          </cell>
          <cell r="R69">
            <v>0.4</v>
          </cell>
          <cell r="S69">
            <v>2</v>
          </cell>
          <cell r="T69">
            <v>0.4</v>
          </cell>
        </row>
        <row r="70">
          <cell r="U70">
            <v>419.99</v>
          </cell>
          <cell r="V70">
            <v>419.99</v>
          </cell>
        </row>
        <row r="71">
          <cell r="D71">
            <v>147</v>
          </cell>
          <cell r="E71">
            <v>547.71</v>
          </cell>
          <cell r="F71">
            <v>147</v>
          </cell>
          <cell r="G71">
            <v>2748</v>
          </cell>
          <cell r="H71">
            <v>547.71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709</v>
          </cell>
          <cell r="R71">
            <v>35.45</v>
          </cell>
          <cell r="S71">
            <v>709</v>
          </cell>
          <cell r="T71">
            <v>35.45</v>
          </cell>
          <cell r="U71">
            <v>583.1600000000001</v>
          </cell>
          <cell r="V71">
            <v>583.1600000000001</v>
          </cell>
        </row>
        <row r="72">
          <cell r="D72">
            <v>369</v>
          </cell>
          <cell r="E72">
            <v>75.23</v>
          </cell>
          <cell r="F72">
            <v>384</v>
          </cell>
          <cell r="G72">
            <v>0</v>
          </cell>
          <cell r="H72">
            <v>72.384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2422</v>
          </cell>
          <cell r="E73">
            <v>6655.92306</v>
          </cell>
          <cell r="F73">
            <v>2490</v>
          </cell>
          <cell r="G73">
            <v>0</v>
          </cell>
          <cell r="H73">
            <v>6322.30406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92</v>
          </cell>
          <cell r="R73">
            <v>61.41594</v>
          </cell>
          <cell r="S73">
            <v>92</v>
          </cell>
          <cell r="T73">
            <v>61.41594</v>
          </cell>
        </row>
        <row r="74">
          <cell r="U74">
            <v>6792.5689999999995</v>
          </cell>
          <cell r="V74">
            <v>6456.104</v>
          </cell>
        </row>
        <row r="75">
          <cell r="D75">
            <v>5941</v>
          </cell>
          <cell r="E75">
            <v>18762.458020000002</v>
          </cell>
          <cell r="F75">
            <v>5629</v>
          </cell>
          <cell r="G75">
            <v>36442</v>
          </cell>
          <cell r="H75">
            <v>18304.45966</v>
          </cell>
          <cell r="I75">
            <v>7843</v>
          </cell>
          <cell r="J75">
            <v>1764.6491999999998</v>
          </cell>
          <cell r="K75">
            <v>7409</v>
          </cell>
          <cell r="L75">
            <v>1729.4030599999999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3034.4865484665215</v>
          </cell>
          <cell r="R75">
            <v>760.09249</v>
          </cell>
          <cell r="S75">
            <v>3038.4865484665215</v>
          </cell>
          <cell r="T75">
            <v>758.32249</v>
          </cell>
          <cell r="U75">
            <v>21287.19971</v>
          </cell>
          <cell r="V75">
            <v>20792.185210000003</v>
          </cell>
        </row>
      </sheetData>
      <sheetData sheetId="15">
        <row r="10">
          <cell r="D10">
            <v>618</v>
          </cell>
          <cell r="E10">
            <v>3053.9939999999997</v>
          </cell>
          <cell r="F10">
            <v>318</v>
          </cell>
          <cell r="G10">
            <v>17304</v>
          </cell>
          <cell r="H10">
            <v>3019.47912</v>
          </cell>
          <cell r="I10">
            <v>1596</v>
          </cell>
          <cell r="J10">
            <v>300.048</v>
          </cell>
          <cell r="K10">
            <v>1399</v>
          </cell>
          <cell r="L10">
            <v>263.012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3354.0419999999995</v>
          </cell>
          <cell r="V10">
            <v>3282.49112</v>
          </cell>
        </row>
        <row r="11">
          <cell r="D11">
            <v>1377</v>
          </cell>
          <cell r="E11">
            <v>2567.3500000000004</v>
          </cell>
          <cell r="F11">
            <v>1364</v>
          </cell>
          <cell r="G11">
            <v>0</v>
          </cell>
          <cell r="H11">
            <v>2538.56</v>
          </cell>
          <cell r="I11">
            <v>1920</v>
          </cell>
          <cell r="J11">
            <v>452.39</v>
          </cell>
          <cell r="K11">
            <v>1865</v>
          </cell>
          <cell r="L11">
            <v>439.43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3019.7400000000002</v>
          </cell>
          <cell r="V11">
            <v>2977.99</v>
          </cell>
        </row>
        <row r="12">
          <cell r="D12">
            <v>387</v>
          </cell>
          <cell r="E12">
            <v>614.07</v>
          </cell>
          <cell r="F12">
            <v>387</v>
          </cell>
          <cell r="G12">
            <v>0</v>
          </cell>
          <cell r="H12">
            <v>614.07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1632</v>
          </cell>
          <cell r="R12">
            <v>363.15999999999997</v>
          </cell>
          <cell r="S12">
            <v>640</v>
          </cell>
          <cell r="T12">
            <v>253.64</v>
          </cell>
          <cell r="U12">
            <v>977.23</v>
          </cell>
          <cell r="V12">
            <v>867.71</v>
          </cell>
        </row>
        <row r="13">
          <cell r="U13">
            <v>3996.9700000000003</v>
          </cell>
          <cell r="V13">
            <v>3845.7</v>
          </cell>
        </row>
        <row r="14">
          <cell r="D14">
            <v>30</v>
          </cell>
          <cell r="E14">
            <v>35.6</v>
          </cell>
          <cell r="F14">
            <v>28</v>
          </cell>
          <cell r="G14">
            <v>0</v>
          </cell>
          <cell r="H14">
            <v>27.39</v>
          </cell>
          <cell r="I14">
            <v>336</v>
          </cell>
          <cell r="J14">
            <v>63.34</v>
          </cell>
          <cell r="K14">
            <v>291</v>
          </cell>
          <cell r="L14">
            <v>54.85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U15">
            <v>98.94</v>
          </cell>
          <cell r="V15">
            <v>82.24000000000001</v>
          </cell>
        </row>
        <row r="16">
          <cell r="D16">
            <v>1405</v>
          </cell>
          <cell r="E16">
            <v>3329.97</v>
          </cell>
          <cell r="F16">
            <v>1360</v>
          </cell>
          <cell r="G16">
            <v>0</v>
          </cell>
          <cell r="H16">
            <v>3224.44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3329.97</v>
          </cell>
          <cell r="V16">
            <v>3224.44</v>
          </cell>
        </row>
        <row r="19">
          <cell r="D19">
            <v>133</v>
          </cell>
          <cell r="E19">
            <v>344.46999999999997</v>
          </cell>
          <cell r="F19">
            <v>124</v>
          </cell>
          <cell r="G19">
            <v>0</v>
          </cell>
          <cell r="H19">
            <v>314.69</v>
          </cell>
          <cell r="I19">
            <v>1294</v>
          </cell>
          <cell r="J19">
            <v>304.09</v>
          </cell>
          <cell r="K19">
            <v>1294</v>
          </cell>
          <cell r="L19">
            <v>304.09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U20">
            <v>648.56</v>
          </cell>
          <cell r="V20">
            <v>618.78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2559</v>
          </cell>
          <cell r="J21">
            <v>555</v>
          </cell>
          <cell r="K21">
            <v>2495</v>
          </cell>
          <cell r="L21">
            <v>541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492</v>
          </cell>
          <cell r="R21">
            <v>130</v>
          </cell>
          <cell r="S21">
            <v>349</v>
          </cell>
          <cell r="T21">
            <v>101</v>
          </cell>
          <cell r="U21">
            <v>685</v>
          </cell>
          <cell r="V21">
            <v>642</v>
          </cell>
        </row>
        <row r="22">
          <cell r="D22">
            <v>165</v>
          </cell>
          <cell r="E22">
            <v>413.07</v>
          </cell>
          <cell r="F22">
            <v>165</v>
          </cell>
          <cell r="G22">
            <v>0</v>
          </cell>
          <cell r="H22">
            <v>413.07</v>
          </cell>
          <cell r="I22">
            <v>351</v>
          </cell>
          <cell r="J22">
            <v>76.07</v>
          </cell>
          <cell r="K22">
            <v>351</v>
          </cell>
          <cell r="L22">
            <v>76.07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399</v>
          </cell>
          <cell r="R22">
            <v>67.81</v>
          </cell>
          <cell r="S22">
            <v>334</v>
          </cell>
          <cell r="T22">
            <v>57.86</v>
          </cell>
        </row>
        <row r="23">
          <cell r="D23">
            <v>289</v>
          </cell>
          <cell r="E23">
            <v>620.8199999999999</v>
          </cell>
          <cell r="F23">
            <v>275</v>
          </cell>
          <cell r="G23">
            <v>0</v>
          </cell>
          <cell r="H23">
            <v>665.55</v>
          </cell>
          <cell r="I23">
            <v>2930</v>
          </cell>
          <cell r="J23">
            <v>690.27</v>
          </cell>
          <cell r="K23">
            <v>2858</v>
          </cell>
          <cell r="L23">
            <v>680.71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621</v>
          </cell>
          <cell r="R23">
            <v>179.99</v>
          </cell>
          <cell r="S23">
            <v>644</v>
          </cell>
          <cell r="T23">
            <v>169.86</v>
          </cell>
        </row>
        <row r="24">
          <cell r="U24">
            <v>2048.0299999999997</v>
          </cell>
          <cell r="V24">
            <v>2063.12</v>
          </cell>
        </row>
        <row r="26">
          <cell r="D26">
            <v>57</v>
          </cell>
          <cell r="E26">
            <v>132.47</v>
          </cell>
          <cell r="F26">
            <v>56</v>
          </cell>
          <cell r="G26">
            <v>0</v>
          </cell>
          <cell r="H26">
            <v>130.14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U27">
            <v>132.47</v>
          </cell>
          <cell r="V27">
            <v>130.14</v>
          </cell>
        </row>
        <row r="28">
          <cell r="D28">
            <v>124</v>
          </cell>
          <cell r="E28">
            <v>2172.68</v>
          </cell>
          <cell r="F28">
            <v>0</v>
          </cell>
          <cell r="G28">
            <v>17174</v>
          </cell>
          <cell r="H28">
            <v>2172.68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406</v>
          </cell>
          <cell r="E29">
            <v>981.04</v>
          </cell>
          <cell r="F29">
            <v>406</v>
          </cell>
          <cell r="G29">
            <v>0</v>
          </cell>
          <cell r="H29">
            <v>981.04</v>
          </cell>
          <cell r="I29">
            <v>1669</v>
          </cell>
          <cell r="J29">
            <v>361.81</v>
          </cell>
          <cell r="K29">
            <v>1669</v>
          </cell>
          <cell r="L29">
            <v>361.81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5</v>
          </cell>
          <cell r="R29">
            <v>1.01</v>
          </cell>
          <cell r="S29">
            <v>5</v>
          </cell>
          <cell r="T29">
            <v>1.01</v>
          </cell>
        </row>
        <row r="30">
          <cell r="U30">
            <v>3516.54</v>
          </cell>
          <cell r="V30">
            <v>3516.54</v>
          </cell>
        </row>
        <row r="31">
          <cell r="D31">
            <v>1170</v>
          </cell>
          <cell r="E31">
            <v>4233</v>
          </cell>
          <cell r="F31">
            <v>1167</v>
          </cell>
          <cell r="G31">
            <v>9935</v>
          </cell>
          <cell r="H31">
            <v>4094.38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158</v>
          </cell>
          <cell r="R31">
            <v>36</v>
          </cell>
          <cell r="S31">
            <v>115</v>
          </cell>
          <cell r="T31">
            <v>34.82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1200</v>
          </cell>
          <cell r="J32">
            <v>264</v>
          </cell>
          <cell r="K32">
            <v>1200</v>
          </cell>
          <cell r="L32">
            <v>264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U33">
            <v>4533</v>
          </cell>
          <cell r="V33">
            <v>4393.2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</row>
        <row r="38">
          <cell r="D38">
            <v>207</v>
          </cell>
          <cell r="E38">
            <v>1493.51</v>
          </cell>
          <cell r="F38">
            <v>194</v>
          </cell>
          <cell r="G38">
            <v>1399.71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1493.51</v>
          </cell>
          <cell r="V38">
            <v>0</v>
          </cell>
        </row>
        <row r="43">
          <cell r="D43">
            <v>725</v>
          </cell>
          <cell r="E43">
            <v>3183.03</v>
          </cell>
          <cell r="F43">
            <v>725</v>
          </cell>
          <cell r="G43">
            <v>21600</v>
          </cell>
          <cell r="H43">
            <v>3183.03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219</v>
          </cell>
          <cell r="E44">
            <v>846.3924100000002</v>
          </cell>
          <cell r="F44">
            <v>219</v>
          </cell>
          <cell r="G44">
            <v>5778</v>
          </cell>
          <cell r="H44">
            <v>846.3924100000002</v>
          </cell>
          <cell r="I44">
            <v>8241</v>
          </cell>
          <cell r="J44">
            <v>1880</v>
          </cell>
          <cell r="K44">
            <v>8241</v>
          </cell>
          <cell r="L44">
            <v>1880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680</v>
          </cell>
          <cell r="R44">
            <v>220.4343</v>
          </cell>
          <cell r="S44">
            <v>680</v>
          </cell>
          <cell r="T44">
            <v>220.4343</v>
          </cell>
        </row>
        <row r="45">
          <cell r="U45">
            <v>6129.85671</v>
          </cell>
          <cell r="V45">
            <v>6129.85671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1925</v>
          </cell>
          <cell r="R46">
            <v>932.68</v>
          </cell>
          <cell r="S46">
            <v>1925</v>
          </cell>
          <cell r="T46">
            <v>932.68</v>
          </cell>
        </row>
        <row r="47">
          <cell r="D47">
            <v>223</v>
          </cell>
          <cell r="E47">
            <v>465.18</v>
          </cell>
          <cell r="F47">
            <v>223</v>
          </cell>
          <cell r="G47">
            <v>0</v>
          </cell>
          <cell r="H47">
            <v>465.18</v>
          </cell>
          <cell r="I47">
            <v>1111</v>
          </cell>
          <cell r="J47">
            <v>238.21</v>
          </cell>
          <cell r="K47">
            <v>1111</v>
          </cell>
          <cell r="L47">
            <v>238.21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263</v>
          </cell>
          <cell r="R47">
            <v>77.78</v>
          </cell>
          <cell r="S47">
            <v>263</v>
          </cell>
          <cell r="T47">
            <v>77.78</v>
          </cell>
        </row>
        <row r="48">
          <cell r="U48">
            <v>1713.85</v>
          </cell>
          <cell r="V48">
            <v>1713.85</v>
          </cell>
        </row>
        <row r="51">
          <cell r="D51">
            <v>122</v>
          </cell>
          <cell r="E51">
            <v>350.46000000000004</v>
          </cell>
          <cell r="F51">
            <v>0</v>
          </cell>
          <cell r="G51">
            <v>0</v>
          </cell>
          <cell r="H51">
            <v>341.41999999999996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350.46000000000004</v>
          </cell>
          <cell r="V51">
            <v>341.41999999999996</v>
          </cell>
        </row>
        <row r="52">
          <cell r="D52">
            <v>207</v>
          </cell>
          <cell r="E52">
            <v>1329.4</v>
          </cell>
          <cell r="F52">
            <v>207</v>
          </cell>
          <cell r="G52">
            <v>9108</v>
          </cell>
          <cell r="H52">
            <v>1329.4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1329.4</v>
          </cell>
          <cell r="V52">
            <v>1329.4</v>
          </cell>
        </row>
        <row r="53">
          <cell r="D53">
            <v>222</v>
          </cell>
          <cell r="E53">
            <v>1785.73</v>
          </cell>
          <cell r="F53">
            <v>222</v>
          </cell>
          <cell r="G53">
            <v>2141</v>
          </cell>
          <cell r="H53">
            <v>1785.73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1785.73</v>
          </cell>
          <cell r="V53">
            <v>1785.73</v>
          </cell>
        </row>
        <row r="54">
          <cell r="D54">
            <v>328</v>
          </cell>
          <cell r="E54">
            <v>884</v>
          </cell>
          <cell r="F54">
            <v>0</v>
          </cell>
          <cell r="G54">
            <v>0</v>
          </cell>
          <cell r="H54">
            <v>864.4450400000001</v>
          </cell>
          <cell r="I54">
            <v>2773</v>
          </cell>
          <cell r="J54">
            <v>611.1500000000001</v>
          </cell>
          <cell r="K54">
            <v>0</v>
          </cell>
          <cell r="L54">
            <v>611.1500000000001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U55">
            <v>1495.15</v>
          </cell>
          <cell r="V55">
            <v>1475.5950400000002</v>
          </cell>
        </row>
        <row r="56">
          <cell r="D56">
            <v>54</v>
          </cell>
          <cell r="E56">
            <v>105.88</v>
          </cell>
          <cell r="F56">
            <v>49</v>
          </cell>
          <cell r="G56">
            <v>0</v>
          </cell>
          <cell r="H56">
            <v>67.53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105.88</v>
          </cell>
          <cell r="V56">
            <v>67.53</v>
          </cell>
        </row>
        <row r="57">
          <cell r="D57">
            <v>186</v>
          </cell>
          <cell r="E57">
            <v>442.58</v>
          </cell>
          <cell r="F57">
            <v>186</v>
          </cell>
          <cell r="G57">
            <v>0</v>
          </cell>
          <cell r="H57">
            <v>442.58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666</v>
          </cell>
          <cell r="E58">
            <v>1896.04</v>
          </cell>
          <cell r="F58">
            <v>666</v>
          </cell>
          <cell r="G58">
            <v>0</v>
          </cell>
          <cell r="H58">
            <v>1896.04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U59">
            <v>2338.62</v>
          </cell>
          <cell r="V59">
            <v>2338.62</v>
          </cell>
        </row>
        <row r="60">
          <cell r="D60">
            <v>111</v>
          </cell>
          <cell r="E60">
            <v>269.06</v>
          </cell>
          <cell r="F60">
            <v>110</v>
          </cell>
          <cell r="G60">
            <v>0</v>
          </cell>
          <cell r="H60">
            <v>266.64</v>
          </cell>
          <cell r="I60">
            <v>1610</v>
          </cell>
          <cell r="J60">
            <v>378.34000000000003</v>
          </cell>
          <cell r="K60">
            <v>1610</v>
          </cell>
          <cell r="L60">
            <v>378.34000000000003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647.4000000000001</v>
          </cell>
          <cell r="V60">
            <v>644.98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630</v>
          </cell>
          <cell r="J63">
            <v>148.05</v>
          </cell>
          <cell r="K63">
            <v>610</v>
          </cell>
          <cell r="L63">
            <v>143.35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U64">
            <v>148.05</v>
          </cell>
          <cell r="V64">
            <v>143.35</v>
          </cell>
        </row>
        <row r="65">
          <cell r="D65">
            <v>129</v>
          </cell>
          <cell r="E65">
            <v>261.46268</v>
          </cell>
          <cell r="F65">
            <v>128</v>
          </cell>
          <cell r="G65">
            <v>0</v>
          </cell>
          <cell r="H65">
            <v>259.44576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261.46268</v>
          </cell>
          <cell r="V65">
            <v>259.44576</v>
          </cell>
        </row>
        <row r="66">
          <cell r="U66">
            <v>261.46268</v>
          </cell>
          <cell r="V66">
            <v>259.44576</v>
          </cell>
        </row>
        <row r="68">
          <cell r="D68">
            <v>0</v>
          </cell>
          <cell r="E68">
            <v>1050</v>
          </cell>
          <cell r="F68">
            <v>0</v>
          </cell>
          <cell r="G68">
            <v>7194</v>
          </cell>
          <cell r="H68">
            <v>1050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214</v>
          </cell>
          <cell r="E69">
            <v>337.89</v>
          </cell>
          <cell r="F69">
            <v>214</v>
          </cell>
          <cell r="G69">
            <v>0</v>
          </cell>
          <cell r="H69">
            <v>337.89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423</v>
          </cell>
          <cell r="R69">
            <v>131.8</v>
          </cell>
          <cell r="S69">
            <v>423</v>
          </cell>
          <cell r="T69">
            <v>131.8</v>
          </cell>
        </row>
        <row r="70">
          <cell r="U70">
            <v>1519.69</v>
          </cell>
          <cell r="V70">
            <v>1519.69</v>
          </cell>
        </row>
        <row r="71">
          <cell r="D71">
            <v>625</v>
          </cell>
          <cell r="E71">
            <v>1654.17</v>
          </cell>
          <cell r="F71">
            <v>625</v>
          </cell>
          <cell r="G71">
            <v>8328</v>
          </cell>
          <cell r="H71">
            <v>1654.17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1998</v>
          </cell>
          <cell r="R71">
            <v>99.9</v>
          </cell>
          <cell r="S71">
            <v>1998</v>
          </cell>
          <cell r="T71">
            <v>99.9</v>
          </cell>
          <cell r="U71">
            <v>1754.0700000000002</v>
          </cell>
          <cell r="V71">
            <v>1754.0700000000002</v>
          </cell>
        </row>
        <row r="72">
          <cell r="D72">
            <v>1763</v>
          </cell>
          <cell r="E72">
            <v>332.352</v>
          </cell>
          <cell r="F72">
            <v>1763</v>
          </cell>
          <cell r="G72">
            <v>0</v>
          </cell>
          <cell r="H72">
            <v>332.35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9082</v>
          </cell>
          <cell r="E73">
            <v>22024.11018</v>
          </cell>
          <cell r="F73">
            <v>8890</v>
          </cell>
          <cell r="G73">
            <v>0</v>
          </cell>
          <cell r="H73">
            <v>21594.57118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627.94782</v>
          </cell>
          <cell r="S73">
            <v>0</v>
          </cell>
          <cell r="T73">
            <v>627.94782</v>
          </cell>
        </row>
        <row r="74">
          <cell r="U74">
            <v>22984.41</v>
          </cell>
          <cell r="V74">
            <v>22554.869</v>
          </cell>
        </row>
        <row r="75">
          <cell r="D75">
            <v>21244</v>
          </cell>
          <cell r="E75">
            <v>57209.78127</v>
          </cell>
          <cell r="F75">
            <v>20071</v>
          </cell>
          <cell r="G75">
            <v>99961.70999999999</v>
          </cell>
          <cell r="H75">
            <v>54912.30351</v>
          </cell>
          <cell r="I75">
            <v>28220</v>
          </cell>
          <cell r="J75">
            <v>6322.768</v>
          </cell>
          <cell r="K75">
            <v>24994</v>
          </cell>
          <cell r="L75">
            <v>6236.022000000001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8596</v>
          </cell>
          <cell r="R75">
            <v>2868.51212</v>
          </cell>
          <cell r="S75">
            <v>7376</v>
          </cell>
          <cell r="T75">
            <v>2708.73212</v>
          </cell>
          <cell r="U75">
            <v>66401.06139</v>
          </cell>
          <cell r="V75">
            <v>63857.05762999998</v>
          </cell>
        </row>
      </sheetData>
      <sheetData sheetId="16">
        <row r="10">
          <cell r="D10">
            <v>585</v>
          </cell>
          <cell r="E10">
            <v>2937.853</v>
          </cell>
          <cell r="F10">
            <v>295</v>
          </cell>
          <cell r="G10">
            <v>17135</v>
          </cell>
          <cell r="H10">
            <v>2933.933</v>
          </cell>
          <cell r="I10">
            <v>1512</v>
          </cell>
          <cell r="J10">
            <v>284.256</v>
          </cell>
          <cell r="K10">
            <v>1510</v>
          </cell>
          <cell r="L10">
            <v>283.88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3222.109</v>
          </cell>
          <cell r="V10">
            <v>3217.813</v>
          </cell>
        </row>
        <row r="11">
          <cell r="D11">
            <v>1359</v>
          </cell>
          <cell r="E11">
            <v>2528.4700000000003</v>
          </cell>
          <cell r="F11">
            <v>1338</v>
          </cell>
          <cell r="G11">
            <v>0</v>
          </cell>
          <cell r="H11">
            <v>2480.1600000000003</v>
          </cell>
          <cell r="I11">
            <v>1920</v>
          </cell>
          <cell r="J11">
            <v>452.39</v>
          </cell>
          <cell r="K11">
            <v>1907</v>
          </cell>
          <cell r="L11">
            <v>449.33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2980.86</v>
          </cell>
          <cell r="V11">
            <v>2929.4900000000002</v>
          </cell>
        </row>
        <row r="12">
          <cell r="D12">
            <v>387</v>
          </cell>
          <cell r="E12">
            <v>614.07</v>
          </cell>
          <cell r="F12">
            <v>387</v>
          </cell>
          <cell r="G12">
            <v>0</v>
          </cell>
          <cell r="H12">
            <v>614.07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561</v>
          </cell>
          <cell r="R12">
            <v>126.15</v>
          </cell>
          <cell r="S12">
            <v>561</v>
          </cell>
          <cell r="T12">
            <v>126.15</v>
          </cell>
          <cell r="U12">
            <v>740.22</v>
          </cell>
          <cell r="V12">
            <v>740.22</v>
          </cell>
        </row>
        <row r="13">
          <cell r="U13">
            <v>3721.08</v>
          </cell>
          <cell r="V13">
            <v>3669.71</v>
          </cell>
        </row>
        <row r="14">
          <cell r="D14">
            <v>74</v>
          </cell>
          <cell r="E14">
            <v>88.14</v>
          </cell>
          <cell r="F14">
            <v>81</v>
          </cell>
          <cell r="G14">
            <v>0</v>
          </cell>
          <cell r="H14">
            <v>96.33</v>
          </cell>
          <cell r="I14">
            <v>703</v>
          </cell>
          <cell r="J14">
            <v>132.52</v>
          </cell>
          <cell r="K14">
            <v>748</v>
          </cell>
          <cell r="L14">
            <v>140.99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U15">
            <v>220.66000000000003</v>
          </cell>
          <cell r="V15">
            <v>237.32</v>
          </cell>
        </row>
        <row r="16">
          <cell r="D16">
            <v>1386</v>
          </cell>
          <cell r="E16">
            <v>3287.1</v>
          </cell>
          <cell r="F16">
            <v>1386</v>
          </cell>
          <cell r="G16">
            <v>19841</v>
          </cell>
          <cell r="H16">
            <v>3287.1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3287.1</v>
          </cell>
          <cell r="V16">
            <v>3287.1</v>
          </cell>
        </row>
        <row r="19">
          <cell r="D19">
            <v>111</v>
          </cell>
          <cell r="E19">
            <v>287.49</v>
          </cell>
          <cell r="F19">
            <v>111</v>
          </cell>
          <cell r="G19">
            <v>0</v>
          </cell>
          <cell r="H19">
            <v>287.49</v>
          </cell>
          <cell r="I19">
            <v>1313</v>
          </cell>
          <cell r="J19">
            <v>308.56</v>
          </cell>
          <cell r="K19">
            <v>1313</v>
          </cell>
          <cell r="L19">
            <v>308.56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U20">
            <v>596.05</v>
          </cell>
          <cell r="V20">
            <v>596.05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D22">
            <v>165</v>
          </cell>
          <cell r="E22">
            <v>408.73</v>
          </cell>
          <cell r="F22">
            <v>165</v>
          </cell>
          <cell r="G22">
            <v>0</v>
          </cell>
          <cell r="H22">
            <v>408.73</v>
          </cell>
          <cell r="I22">
            <v>360</v>
          </cell>
          <cell r="J22">
            <v>78.03</v>
          </cell>
          <cell r="K22">
            <v>336</v>
          </cell>
          <cell r="L22">
            <v>72.82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262</v>
          </cell>
          <cell r="R22">
            <v>45.25</v>
          </cell>
          <cell r="S22">
            <v>262</v>
          </cell>
          <cell r="T22">
            <v>45.25</v>
          </cell>
        </row>
        <row r="23">
          <cell r="D23">
            <v>288</v>
          </cell>
          <cell r="E23">
            <v>620.04</v>
          </cell>
          <cell r="F23">
            <v>278</v>
          </cell>
          <cell r="G23">
            <v>0</v>
          </cell>
          <cell r="H23">
            <v>596.28</v>
          </cell>
          <cell r="I23">
            <v>3041</v>
          </cell>
          <cell r="J23">
            <v>716.52</v>
          </cell>
          <cell r="K23">
            <v>2941</v>
          </cell>
          <cell r="L23">
            <v>692.96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639</v>
          </cell>
          <cell r="R23">
            <v>179.43</v>
          </cell>
          <cell r="S23">
            <v>668</v>
          </cell>
          <cell r="T23">
            <v>177.75</v>
          </cell>
        </row>
        <row r="24">
          <cell r="U24">
            <v>2048</v>
          </cell>
          <cell r="V24">
            <v>1993.79</v>
          </cell>
        </row>
        <row r="26">
          <cell r="D26">
            <v>56</v>
          </cell>
          <cell r="E26">
            <v>130.14</v>
          </cell>
          <cell r="F26">
            <v>55</v>
          </cell>
          <cell r="G26">
            <v>0</v>
          </cell>
          <cell r="H26">
            <v>127.82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U27">
            <v>130.14</v>
          </cell>
          <cell r="V27">
            <v>127.82</v>
          </cell>
        </row>
        <row r="28">
          <cell r="D28">
            <v>131</v>
          </cell>
          <cell r="E28">
            <v>2295.33</v>
          </cell>
          <cell r="F28">
            <v>131</v>
          </cell>
          <cell r="G28">
            <v>18143</v>
          </cell>
          <cell r="H28">
            <v>2295.33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D29">
            <v>403</v>
          </cell>
          <cell r="E29">
            <v>977.4</v>
          </cell>
          <cell r="F29">
            <v>403</v>
          </cell>
          <cell r="G29">
            <v>0</v>
          </cell>
          <cell r="H29">
            <v>977.25</v>
          </cell>
          <cell r="I29">
            <v>1702</v>
          </cell>
          <cell r="J29">
            <v>368.96</v>
          </cell>
          <cell r="K29">
            <v>1702</v>
          </cell>
          <cell r="L29">
            <v>368.96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U30">
            <v>3641.6899999999996</v>
          </cell>
          <cell r="V30">
            <v>3641.54</v>
          </cell>
        </row>
        <row r="31">
          <cell r="D31">
            <v>1179</v>
          </cell>
          <cell r="E31">
            <v>4299.6</v>
          </cell>
          <cell r="F31">
            <v>1182</v>
          </cell>
          <cell r="G31">
            <v>11652</v>
          </cell>
          <cell r="H31">
            <v>4461.08</v>
          </cell>
          <cell r="I31">
            <v>1340</v>
          </cell>
          <cell r="J31">
            <v>294.8</v>
          </cell>
          <cell r="K31">
            <v>1340</v>
          </cell>
          <cell r="L31">
            <v>294.8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146</v>
          </cell>
          <cell r="R31">
            <v>42</v>
          </cell>
          <cell r="S31">
            <v>167</v>
          </cell>
          <cell r="T31">
            <v>42</v>
          </cell>
        </row>
        <row r="32">
          <cell r="D32">
            <v>184</v>
          </cell>
          <cell r="E32">
            <v>350.08</v>
          </cell>
          <cell r="F32">
            <v>184</v>
          </cell>
          <cell r="G32">
            <v>0</v>
          </cell>
          <cell r="H32">
            <v>350.08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U33">
            <v>4986.4800000000005</v>
          </cell>
          <cell r="V33">
            <v>5147.96</v>
          </cell>
        </row>
        <row r="36">
          <cell r="D36">
            <v>866</v>
          </cell>
          <cell r="E36">
            <v>5571.34</v>
          </cell>
          <cell r="F36">
            <v>866</v>
          </cell>
          <cell r="G36">
            <v>0</v>
          </cell>
          <cell r="H36">
            <v>5571.34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33</v>
          </cell>
          <cell r="R36">
            <v>12.51</v>
          </cell>
          <cell r="S36">
            <v>33</v>
          </cell>
          <cell r="T36">
            <v>12.51</v>
          </cell>
          <cell r="U36">
            <v>5583.85</v>
          </cell>
          <cell r="V36">
            <v>5583.85</v>
          </cell>
        </row>
        <row r="38">
          <cell r="D38">
            <v>207</v>
          </cell>
          <cell r="E38">
            <v>1493.51</v>
          </cell>
          <cell r="F38">
            <v>199</v>
          </cell>
          <cell r="G38">
            <v>0</v>
          </cell>
          <cell r="H38">
            <v>1434.62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1493.51</v>
          </cell>
          <cell r="V38">
            <v>1434.62</v>
          </cell>
        </row>
        <row r="43">
          <cell r="D43">
            <v>0</v>
          </cell>
          <cell r="E43">
            <v>3491.5742</v>
          </cell>
          <cell r="F43">
            <v>0</v>
          </cell>
          <cell r="G43">
            <v>23806</v>
          </cell>
          <cell r="H43">
            <v>3491.5742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D44">
            <v>105</v>
          </cell>
          <cell r="E44">
            <v>853.26427</v>
          </cell>
          <cell r="F44">
            <v>105</v>
          </cell>
          <cell r="G44">
            <v>1044.5702727272728</v>
          </cell>
          <cell r="H44">
            <v>853.26427</v>
          </cell>
          <cell r="I44">
            <v>8427.410733863837</v>
          </cell>
          <cell r="J44">
            <v>1915.99567</v>
          </cell>
          <cell r="K44">
            <v>8427.410733863837</v>
          </cell>
          <cell r="L44">
            <v>1915.99567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620.4984588794296</v>
          </cell>
          <cell r="R44">
            <v>207.64844</v>
          </cell>
          <cell r="S44">
            <v>620.4984588794296</v>
          </cell>
          <cell r="T44">
            <v>207.64844</v>
          </cell>
        </row>
        <row r="45">
          <cell r="U45">
            <v>6468.48258</v>
          </cell>
          <cell r="V45">
            <v>6468.48258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6384</v>
          </cell>
          <cell r="R46">
            <v>3488.84</v>
          </cell>
          <cell r="S46">
            <v>6384</v>
          </cell>
          <cell r="T46">
            <v>3488.84</v>
          </cell>
        </row>
        <row r="47">
          <cell r="D47">
            <v>224</v>
          </cell>
          <cell r="E47">
            <v>464.9</v>
          </cell>
          <cell r="F47">
            <v>224</v>
          </cell>
          <cell r="G47">
            <v>0</v>
          </cell>
          <cell r="H47">
            <v>464.9</v>
          </cell>
          <cell r="I47">
            <v>1198</v>
          </cell>
          <cell r="J47">
            <v>282.36</v>
          </cell>
          <cell r="K47">
            <v>1198</v>
          </cell>
          <cell r="L47">
            <v>282.36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528</v>
          </cell>
          <cell r="R47">
            <v>165.15</v>
          </cell>
          <cell r="S47">
            <v>528</v>
          </cell>
          <cell r="T47">
            <v>165.15</v>
          </cell>
        </row>
        <row r="48">
          <cell r="U48">
            <v>4401.25</v>
          </cell>
          <cell r="V48">
            <v>4401.25</v>
          </cell>
        </row>
        <row r="51">
          <cell r="D51">
            <v>120</v>
          </cell>
          <cell r="E51">
            <v>343.28999999999996</v>
          </cell>
          <cell r="F51">
            <v>0</v>
          </cell>
          <cell r="G51">
            <v>0</v>
          </cell>
          <cell r="H51">
            <v>333.76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343.28999999999996</v>
          </cell>
          <cell r="V51">
            <v>333.76</v>
          </cell>
        </row>
        <row r="52">
          <cell r="D52">
            <v>194</v>
          </cell>
          <cell r="E52">
            <v>1241.44</v>
          </cell>
          <cell r="F52">
            <v>207</v>
          </cell>
          <cell r="G52">
            <v>11765</v>
          </cell>
          <cell r="H52">
            <v>1241.44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1241.44</v>
          </cell>
          <cell r="V52">
            <v>1241.44</v>
          </cell>
        </row>
        <row r="53">
          <cell r="D53">
            <v>224</v>
          </cell>
          <cell r="E53">
            <v>1798.58</v>
          </cell>
          <cell r="F53">
            <v>224</v>
          </cell>
          <cell r="G53">
            <v>5130</v>
          </cell>
          <cell r="H53">
            <v>1798.58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1798.58</v>
          </cell>
          <cell r="V53">
            <v>1798.58</v>
          </cell>
        </row>
        <row r="54">
          <cell r="D54">
            <v>309</v>
          </cell>
          <cell r="E54">
            <v>850.48</v>
          </cell>
          <cell r="F54">
            <v>309</v>
          </cell>
          <cell r="G54">
            <v>2800</v>
          </cell>
          <cell r="H54">
            <v>850.48</v>
          </cell>
          <cell r="I54">
            <v>2800</v>
          </cell>
          <cell r="J54">
            <v>617.55</v>
          </cell>
          <cell r="K54">
            <v>2800</v>
          </cell>
          <cell r="L54">
            <v>617.55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U55">
            <v>1468.03</v>
          </cell>
          <cell r="V55">
            <v>1468.03</v>
          </cell>
        </row>
        <row r="56">
          <cell r="D56">
            <v>87</v>
          </cell>
          <cell r="E56">
            <v>170.76</v>
          </cell>
          <cell r="F56">
            <v>63</v>
          </cell>
          <cell r="G56">
            <v>0</v>
          </cell>
          <cell r="H56">
            <v>116.47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170.76</v>
          </cell>
          <cell r="V56">
            <v>116.47</v>
          </cell>
        </row>
        <row r="57">
          <cell r="D57">
            <v>177</v>
          </cell>
          <cell r="E57">
            <v>421.17</v>
          </cell>
          <cell r="F57">
            <v>177</v>
          </cell>
          <cell r="G57">
            <v>0</v>
          </cell>
          <cell r="H57">
            <v>421.17</v>
          </cell>
          <cell r="I57">
            <v>267</v>
          </cell>
          <cell r="J57">
            <v>50.33</v>
          </cell>
          <cell r="K57">
            <v>177</v>
          </cell>
          <cell r="L57">
            <v>33.36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D58">
            <v>684</v>
          </cell>
          <cell r="E58">
            <v>1950.9</v>
          </cell>
          <cell r="F58">
            <v>684</v>
          </cell>
          <cell r="G58">
            <v>0</v>
          </cell>
          <cell r="H58">
            <v>1950.9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U59">
            <v>2422.4</v>
          </cell>
          <cell r="V59">
            <v>2405.4300000000003</v>
          </cell>
        </row>
        <row r="60">
          <cell r="D60">
            <v>122</v>
          </cell>
          <cell r="E60">
            <v>95.2</v>
          </cell>
          <cell r="F60">
            <v>114</v>
          </cell>
          <cell r="G60">
            <v>0</v>
          </cell>
          <cell r="H60">
            <v>275.49</v>
          </cell>
          <cell r="I60">
            <v>1651</v>
          </cell>
          <cell r="J60">
            <v>387.98</v>
          </cell>
          <cell r="K60">
            <v>1628</v>
          </cell>
          <cell r="L60">
            <v>382.58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483.18</v>
          </cell>
          <cell r="V60">
            <v>658.0699999999999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684</v>
          </cell>
          <cell r="J63">
            <v>160.74</v>
          </cell>
          <cell r="K63">
            <v>637</v>
          </cell>
          <cell r="L63">
            <v>149.695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U64">
            <v>160.74</v>
          </cell>
          <cell r="V64">
            <v>149.695</v>
          </cell>
        </row>
        <row r="65">
          <cell r="D65">
            <v>129</v>
          </cell>
          <cell r="E65">
            <v>261.47268</v>
          </cell>
          <cell r="F65">
            <v>128</v>
          </cell>
          <cell r="G65">
            <v>1536</v>
          </cell>
          <cell r="H65">
            <v>128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261.47268</v>
          </cell>
          <cell r="V65">
            <v>128</v>
          </cell>
        </row>
        <row r="66">
          <cell r="U66">
            <v>261.47268</v>
          </cell>
          <cell r="V66">
            <v>128</v>
          </cell>
        </row>
        <row r="68">
          <cell r="D68">
            <v>0</v>
          </cell>
          <cell r="E68">
            <v>1062</v>
          </cell>
          <cell r="F68">
            <v>0</v>
          </cell>
          <cell r="G68">
            <v>7276</v>
          </cell>
          <cell r="H68">
            <v>1062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D69">
            <v>211</v>
          </cell>
          <cell r="E69">
            <v>412.9</v>
          </cell>
          <cell r="F69">
            <v>211</v>
          </cell>
          <cell r="G69">
            <v>0</v>
          </cell>
          <cell r="H69">
            <v>412.9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465</v>
          </cell>
          <cell r="R69">
            <v>152.35</v>
          </cell>
          <cell r="S69">
            <v>465</v>
          </cell>
          <cell r="T69">
            <v>152.35</v>
          </cell>
        </row>
        <row r="70">
          <cell r="U70">
            <v>1627.25</v>
          </cell>
          <cell r="V70">
            <v>1627.25</v>
          </cell>
        </row>
        <row r="71">
          <cell r="D71">
            <v>647</v>
          </cell>
          <cell r="E71">
            <v>8445</v>
          </cell>
          <cell r="F71">
            <v>646</v>
          </cell>
          <cell r="G71">
            <v>8421</v>
          </cell>
          <cell r="H71">
            <v>1635.11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1464</v>
          </cell>
          <cell r="R71">
            <v>73.2</v>
          </cell>
          <cell r="S71">
            <v>1464</v>
          </cell>
          <cell r="T71">
            <v>73.2</v>
          </cell>
          <cell r="U71">
            <v>8518.2</v>
          </cell>
          <cell r="V71">
            <v>1708.31</v>
          </cell>
        </row>
        <row r="72">
          <cell r="D72">
            <v>1741</v>
          </cell>
          <cell r="E72">
            <v>330.82</v>
          </cell>
          <cell r="F72">
            <v>1741</v>
          </cell>
          <cell r="G72">
            <v>0</v>
          </cell>
          <cell r="H72">
            <v>330.82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D73">
            <v>8389</v>
          </cell>
          <cell r="E73">
            <v>20337.707769999997</v>
          </cell>
          <cell r="F73">
            <v>7920</v>
          </cell>
          <cell r="G73">
            <v>0</v>
          </cell>
          <cell r="H73">
            <v>19170.95777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2611</v>
          </cell>
          <cell r="R73">
            <v>808.1222300000001</v>
          </cell>
          <cell r="S73">
            <v>2611</v>
          </cell>
          <cell r="T73">
            <v>808.1222300000001</v>
          </cell>
        </row>
        <row r="74">
          <cell r="U74">
            <v>21476.649999999998</v>
          </cell>
          <cell r="V74">
            <v>20309.9</v>
          </cell>
        </row>
        <row r="75">
          <cell r="D75">
            <v>20744</v>
          </cell>
          <cell r="E75">
            <v>68420.75192000001</v>
          </cell>
          <cell r="F75">
            <v>19814</v>
          </cell>
          <cell r="G75">
            <v>128549.57027272727</v>
          </cell>
          <cell r="H75">
            <v>60459.42924000001</v>
          </cell>
          <cell r="I75">
            <v>26918.410733863835</v>
          </cell>
          <cell r="J75">
            <v>6050.991670000002</v>
          </cell>
          <cell r="K75">
            <v>26664.410733863835</v>
          </cell>
          <cell r="L75">
            <v>5993.8406700000005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13713.498458879429</v>
          </cell>
          <cell r="R75">
            <v>5300.65067</v>
          </cell>
          <cell r="S75">
            <v>13763.498458879429</v>
          </cell>
          <cell r="T75">
            <v>5298.97067</v>
          </cell>
          <cell r="U75">
            <v>79772.39426000002</v>
          </cell>
          <cell r="V75">
            <v>71752.24058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spit DRG 2014"/>
      <sheetName val="spit nonDRG 2014"/>
      <sheetName val="spit recuperare si cronici 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C159"/>
  <sheetViews>
    <sheetView tabSelected="1" zoomScale="75" zoomScaleNormal="75" zoomScalePageLayoutView="0" workbookViewId="0" topLeftCell="A1">
      <pane xSplit="3" ySplit="6" topLeftCell="E61" activePane="bottomRight" state="frozen"/>
      <selection pane="topLeft" activeCell="K101" sqref="K101"/>
      <selection pane="topRight" activeCell="K101" sqref="K101"/>
      <selection pane="bottomLeft" activeCell="K101" sqref="K101"/>
      <selection pane="bottomRight" activeCell="A2" sqref="A2:Y2"/>
    </sheetView>
  </sheetViews>
  <sheetFormatPr defaultColWidth="9.140625" defaultRowHeight="12.75"/>
  <cols>
    <col min="1" max="1" width="5.8515625" style="2" customWidth="1"/>
    <col min="2" max="2" width="8.28125" style="2" customWidth="1"/>
    <col min="3" max="3" width="21.57421875" style="3" customWidth="1"/>
    <col min="4" max="4" width="10.8515625" style="3" customWidth="1"/>
    <col min="5" max="5" width="12.00390625" style="4" customWidth="1"/>
    <col min="6" max="7" width="9.7109375" style="3" customWidth="1"/>
    <col min="8" max="8" width="12.00390625" style="4" customWidth="1"/>
    <col min="9" max="9" width="9.57421875" style="3" customWidth="1"/>
    <col min="10" max="10" width="11.8515625" style="4" customWidth="1"/>
    <col min="11" max="11" width="9.8515625" style="3" customWidth="1"/>
    <col min="12" max="12" width="11.7109375" style="4" customWidth="1"/>
    <col min="13" max="13" width="9.140625" style="3" customWidth="1"/>
    <col min="14" max="14" width="11.8515625" style="4" customWidth="1"/>
    <col min="15" max="15" width="9.7109375" style="3" customWidth="1"/>
    <col min="16" max="16" width="11.8515625" style="6" customWidth="1"/>
    <col min="17" max="17" width="9.8515625" style="7" customWidth="1"/>
    <col min="18" max="18" width="11.421875" style="6" customWidth="1"/>
    <col min="19" max="19" width="10.8515625" style="7" customWidth="1"/>
    <col min="20" max="20" width="10.421875" style="6" customWidth="1"/>
    <col min="21" max="23" width="10.8515625" style="6" customWidth="1"/>
    <col min="24" max="24" width="14.00390625" style="7" customWidth="1"/>
    <col min="25" max="25" width="13.421875" style="7" customWidth="1"/>
    <col min="26" max="26" width="23.421875" style="7" customWidth="1"/>
    <col min="27" max="27" width="10.421875" style="7" customWidth="1"/>
    <col min="28" max="16384" width="9.140625" style="7" customWidth="1"/>
  </cols>
  <sheetData>
    <row r="1" spans="1:15" ht="12.75">
      <c r="A1" s="1" t="s">
        <v>0</v>
      </c>
      <c r="O1" s="5"/>
    </row>
    <row r="2" spans="1:25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ht="13.5" thickBot="1">
      <c r="O3" s="9"/>
    </row>
    <row r="4" spans="1:25" ht="139.5" customHeight="1" thickBot="1">
      <c r="A4" s="10" t="s">
        <v>2</v>
      </c>
      <c r="B4" s="11" t="s">
        <v>3</v>
      </c>
      <c r="C4" s="12" t="s">
        <v>4</v>
      </c>
      <c r="D4" s="13" t="s">
        <v>5</v>
      </c>
      <c r="E4" s="14"/>
      <c r="F4" s="14"/>
      <c r="G4" s="14"/>
      <c r="H4" s="14"/>
      <c r="I4" s="14"/>
      <c r="J4" s="14"/>
      <c r="K4" s="14"/>
      <c r="L4" s="15"/>
      <c r="M4" s="13" t="s">
        <v>6</v>
      </c>
      <c r="N4" s="14"/>
      <c r="O4" s="14"/>
      <c r="P4" s="15"/>
      <c r="Q4" s="16" t="s">
        <v>7</v>
      </c>
      <c r="R4" s="14"/>
      <c r="S4" s="14"/>
      <c r="T4" s="17"/>
      <c r="U4" s="18" t="s">
        <v>8</v>
      </c>
      <c r="V4" s="19" t="s">
        <v>9</v>
      </c>
      <c r="W4" s="20" t="s">
        <v>10</v>
      </c>
      <c r="X4" s="21" t="s">
        <v>11</v>
      </c>
      <c r="Y4" s="22" t="s">
        <v>12</v>
      </c>
    </row>
    <row r="5" spans="1:25" ht="99" customHeight="1" thickBot="1">
      <c r="A5" s="23"/>
      <c r="B5" s="24"/>
      <c r="C5" s="25"/>
      <c r="D5" s="26" t="s">
        <v>13</v>
      </c>
      <c r="E5" s="27" t="s">
        <v>14</v>
      </c>
      <c r="F5" s="26" t="s">
        <v>15</v>
      </c>
      <c r="G5" s="28" t="s">
        <v>16</v>
      </c>
      <c r="H5" s="27" t="s">
        <v>17</v>
      </c>
      <c r="I5" s="29" t="s">
        <v>18</v>
      </c>
      <c r="J5" s="27" t="s">
        <v>19</v>
      </c>
      <c r="K5" s="29" t="s">
        <v>20</v>
      </c>
      <c r="L5" s="27" t="s">
        <v>21</v>
      </c>
      <c r="M5" s="26" t="s">
        <v>22</v>
      </c>
      <c r="N5" s="27" t="s">
        <v>23</v>
      </c>
      <c r="O5" s="26" t="s">
        <v>24</v>
      </c>
      <c r="P5" s="27" t="s">
        <v>25</v>
      </c>
      <c r="Q5" s="29" t="s">
        <v>26</v>
      </c>
      <c r="R5" s="27" t="s">
        <v>27</v>
      </c>
      <c r="S5" s="29" t="s">
        <v>28</v>
      </c>
      <c r="T5" s="27" t="s">
        <v>29</v>
      </c>
      <c r="U5" s="30"/>
      <c r="V5" s="31"/>
      <c r="W5" s="32"/>
      <c r="X5" s="33"/>
      <c r="Y5" s="34"/>
    </row>
    <row r="6" spans="1:25" ht="25.5" customHeight="1" thickBot="1">
      <c r="A6" s="35">
        <v>1</v>
      </c>
      <c r="B6" s="35">
        <v>2</v>
      </c>
      <c r="C6" s="35">
        <v>3</v>
      </c>
      <c r="D6" s="35">
        <v>4</v>
      </c>
      <c r="E6" s="35">
        <v>5</v>
      </c>
      <c r="F6" s="35">
        <v>6</v>
      </c>
      <c r="G6" s="35">
        <v>7</v>
      </c>
      <c r="H6" s="35">
        <v>8</v>
      </c>
      <c r="I6" s="35">
        <v>9</v>
      </c>
      <c r="J6" s="35">
        <v>10</v>
      </c>
      <c r="K6" s="35">
        <v>11</v>
      </c>
      <c r="L6" s="35">
        <v>12</v>
      </c>
      <c r="M6" s="35">
        <v>13</v>
      </c>
      <c r="N6" s="35">
        <v>14</v>
      </c>
      <c r="O6" s="35">
        <v>15</v>
      </c>
      <c r="P6" s="35">
        <v>16</v>
      </c>
      <c r="Q6" s="35">
        <v>17</v>
      </c>
      <c r="R6" s="35">
        <v>18</v>
      </c>
      <c r="S6" s="35">
        <v>19</v>
      </c>
      <c r="T6" s="35">
        <v>20</v>
      </c>
      <c r="U6" s="35">
        <v>21</v>
      </c>
      <c r="V6" s="35">
        <v>22</v>
      </c>
      <c r="W6" s="35">
        <v>23</v>
      </c>
      <c r="X6" s="35" t="s">
        <v>30</v>
      </c>
      <c r="Y6" s="35" t="s">
        <v>31</v>
      </c>
    </row>
    <row r="7" spans="1:25" ht="25.5" customHeight="1" thickBot="1">
      <c r="A7" s="36">
        <v>1</v>
      </c>
      <c r="B7" s="37" t="s">
        <v>32</v>
      </c>
      <c r="C7" s="38" t="s">
        <v>33</v>
      </c>
      <c r="D7" s="39">
        <f>'[1]sp. recuperare si  cronici'!E7</f>
        <v>0</v>
      </c>
      <c r="E7" s="40">
        <f>'[1]sp. recuperare si  cronici'!F7</f>
        <v>0</v>
      </c>
      <c r="F7" s="39">
        <f>'[1]sp. recuperare si  cronici'!G7</f>
        <v>0</v>
      </c>
      <c r="G7" s="39">
        <f>'[1]sp. recuperare si  cronici'!H7</f>
        <v>0</v>
      </c>
      <c r="H7" s="40">
        <f>'[1]sp. recuperare si  cronici'!H7</f>
        <v>0</v>
      </c>
      <c r="I7" s="39">
        <f>'[1]sp. recuperare si  cronici'!I7</f>
        <v>0</v>
      </c>
      <c r="J7" s="40">
        <f>'[1]sp. recuperare si  cronici'!J7</f>
        <v>0</v>
      </c>
      <c r="K7" s="39">
        <f>'[1]sp. recuperare si  cronici'!K7</f>
        <v>0</v>
      </c>
      <c r="L7" s="40">
        <f>'[1]sp. recuperare si  cronici'!L7</f>
        <v>0</v>
      </c>
      <c r="M7" s="39">
        <f>'[1]sp. recuperare si  cronici'!M7</f>
        <v>0</v>
      </c>
      <c r="N7" s="40">
        <f>'[1]sp. recuperare si  cronici'!N7</f>
        <v>0</v>
      </c>
      <c r="O7" s="39">
        <f>'[1]sp. recuperare si  cronici'!O7</f>
        <v>0</v>
      </c>
      <c r="P7" s="40">
        <f>'[1]sp. recuperare si  cronici'!P7</f>
        <v>0</v>
      </c>
      <c r="Q7" s="39">
        <f>'[1]sp. recuperare si  cronici'!Q7</f>
        <v>0</v>
      </c>
      <c r="R7" s="40">
        <f>'[1]sp. recuperare si  cronici'!R7</f>
        <v>0</v>
      </c>
      <c r="S7" s="39">
        <f>'[1]sp. recuperare si  cronici'!S7</f>
        <v>0</v>
      </c>
      <c r="T7" s="40">
        <f>'[1]sp. recuperare si  cronici'!T7</f>
        <v>0</v>
      </c>
      <c r="U7" s="40">
        <f>'[1]sp. recuperare si  cronici'!U7</f>
        <v>0</v>
      </c>
      <c r="V7" s="40">
        <f>'[1]sp. recuperare si  cronici'!V7</f>
        <v>0</v>
      </c>
      <c r="W7" s="40">
        <f>'[1]sp. recuperare si  cronici'!W7</f>
        <v>0</v>
      </c>
      <c r="X7" s="41">
        <f>U7+R7+N7+J7+E7+W7</f>
        <v>0</v>
      </c>
      <c r="Y7" s="41">
        <f>V7+T7+P7+L7+H7+W7</f>
        <v>0</v>
      </c>
    </row>
    <row r="8" spans="1:27" ht="25.5" customHeight="1" thickBot="1">
      <c r="A8" s="42">
        <v>2</v>
      </c>
      <c r="B8" s="43" t="s">
        <v>34</v>
      </c>
      <c r="C8" s="44" t="s">
        <v>35</v>
      </c>
      <c r="D8" s="45">
        <f>'[2]spit recuperare si  cronici I'!D8+'[2]spit recuperare si  cronici AM'!D8+'[2]spit recuperare si  cronici IUN'!D10+'[2]spit recuperare si  cronici III'!D10+'[2]spit recuperare si  cronici IV'!D10</f>
        <v>2677</v>
      </c>
      <c r="E8" s="45">
        <f>'[2]spit recuperare si  cronici I'!E8+'[2]spit recuperare si  cronici AM'!E8+'[2]spit recuperare si  cronici IUN'!E10+'[2]spit recuperare si  cronici III'!E10+'[2]spit recuperare si  cronici IV'!E10</f>
        <v>12065.59</v>
      </c>
      <c r="F8" s="45">
        <f>'[2]spit recuperare si  cronici I'!F8+'[2]spit recuperare si  cronici AM'!F8+'[2]spit recuperare si  cronici IUN'!F10+'[2]spit recuperare si  cronici III'!F10+'[2]spit recuperare si  cronici IV'!F10</f>
        <v>1925</v>
      </c>
      <c r="G8" s="45">
        <f>'[2]spit recuperare si  cronici I'!G8+'[2]spit recuperare si  cronici AM'!G8+'[2]spit recuperare si  cronici IUN'!G10+'[2]spit recuperare si  cronici III'!G10+'[2]spit recuperare si  cronici IV'!G10</f>
        <v>39959</v>
      </c>
      <c r="H8" s="45">
        <f>'[2]spit recuperare si  cronici I'!H8+'[2]spit recuperare si  cronici AM'!H8+'[2]spit recuperare si  cronici IUN'!H10+'[2]spit recuperare si  cronici III'!H10+'[2]spit recuperare si  cronici IV'!H10</f>
        <v>11719.10412</v>
      </c>
      <c r="I8" s="45">
        <f>'[2]spit recuperare si  cronici I'!I8+'[2]spit recuperare si  cronici AM'!I8+'[2]spit recuperare si  cronici IUN'!I10+'[2]spit recuperare si  cronici III'!I10+'[2]spit recuperare si  cronici IV'!I10</f>
        <v>3108</v>
      </c>
      <c r="J8" s="45">
        <f>'[2]spit recuperare si  cronici I'!J8+'[2]spit recuperare si  cronici AM'!J8+'[2]spit recuperare si  cronici IUN'!J10+'[2]spit recuperare si  cronici III'!J10+'[2]spit recuperare si  cronici IV'!J10</f>
        <v>584.304</v>
      </c>
      <c r="K8" s="45">
        <f>'[2]spit recuperare si  cronici I'!K8+'[2]spit recuperare si  cronici AM'!K8+'[2]spit recuperare si  cronici IUN'!K10+'[2]spit recuperare si  cronici III'!K10+'[2]spit recuperare si  cronici IV'!K10</f>
        <v>2909</v>
      </c>
      <c r="L8" s="45">
        <f>'[2]spit recuperare si  cronici I'!L8+'[2]spit recuperare si  cronici AM'!L8+'[2]spit recuperare si  cronici IUN'!L10+'[2]spit recuperare si  cronici III'!L10+'[2]spit recuperare si  cronici IV'!L10</f>
        <v>546.892</v>
      </c>
      <c r="M8" s="45">
        <f>'[2]spit recuperare si  cronici I'!M8+'[2]spit recuperare si  cronici AM'!M8+'[2]spit recuperare si  cronici IUN'!M10+'[2]spit recuperare si  cronici III'!M10+'[2]spit recuperare si  cronici IV'!M10</f>
        <v>0</v>
      </c>
      <c r="N8" s="45">
        <f>'[2]spit recuperare si  cronici I'!N8+'[2]spit recuperare si  cronici AM'!N8+'[2]spit recuperare si  cronici IUN'!N10+'[2]spit recuperare si  cronici III'!N10+'[2]spit recuperare si  cronici IV'!N10</f>
        <v>0</v>
      </c>
      <c r="O8" s="45">
        <f>'[2]spit recuperare si  cronici I'!O8+'[2]spit recuperare si  cronici AM'!O8+'[2]spit recuperare si  cronici IUN'!O10+'[2]spit recuperare si  cronici III'!O10+'[2]spit recuperare si  cronici IV'!O10</f>
        <v>0</v>
      </c>
      <c r="P8" s="45">
        <f>'[2]spit recuperare si  cronici I'!P8+'[2]spit recuperare si  cronici AM'!P8+'[2]spit recuperare si  cronici IUN'!P10+'[2]spit recuperare si  cronici III'!P10+'[2]spit recuperare si  cronici IV'!P10</f>
        <v>0</v>
      </c>
      <c r="Q8" s="45">
        <f>'[2]spit recuperare si  cronici I'!Q8+'[2]spit recuperare si  cronici AM'!Q8+'[2]spit recuperare si  cronici IUN'!Q10+'[2]spit recuperare si  cronici III'!Q10+'[2]spit recuperare si  cronici IV'!Q10</f>
        <v>0</v>
      </c>
      <c r="R8" s="45">
        <f>'[2]spit recuperare si  cronici I'!R8+'[2]spit recuperare si  cronici AM'!R8+'[2]spit recuperare si  cronici IUN'!R10+'[2]spit recuperare si  cronici III'!R10+'[2]spit recuperare si  cronici IV'!R10</f>
        <v>0</v>
      </c>
      <c r="S8" s="45">
        <f>'[2]spit recuperare si  cronici I'!S8+'[2]spit recuperare si  cronici AM'!S8+'[2]spit recuperare si  cronici IUN'!S10+'[2]spit recuperare si  cronici III'!S10+'[2]spit recuperare si  cronici IV'!S10</f>
        <v>0</v>
      </c>
      <c r="T8" s="45">
        <f>'[2]spit recuperare si  cronici I'!T8+'[2]spit recuperare si  cronici AM'!T8+'[2]spit recuperare si  cronici IUN'!T10+'[2]spit recuperare si  cronici III'!T10+'[2]spit recuperare si  cronici IV'!T10</f>
        <v>0</v>
      </c>
      <c r="U8" s="45">
        <f>'[2]spit recuperare si  cronici I'!U8+'[2]spit recuperare si  cronici AM'!U8</f>
        <v>0</v>
      </c>
      <c r="V8" s="45">
        <f>'[2]spit recuperare si  cronici I'!V8+'[2]spit recuperare si  cronici AM'!V8</f>
        <v>0</v>
      </c>
      <c r="W8" s="45">
        <f>'[2]spit recuperare si  cronici I'!W8+'[2]spit recuperare si  cronici AM'!W8</f>
        <v>0</v>
      </c>
      <c r="X8" s="46">
        <f>U8+R8+N8+J8+E8</f>
        <v>12649.894</v>
      </c>
      <c r="Y8" s="46">
        <f>V8+T8+P8+L8+H8+W8</f>
        <v>12265.99612</v>
      </c>
      <c r="Z8" s="6">
        <f>'[2]spit recuperare si  cronici IV'!U10+'[2]spit recuperare si  cronici III'!U10+'[2]spit recuperare si  cronici IUN'!U10+'[2]spit recuperare si  cronici AM'!X8+'[2]spit recuperare si  cronici I'!X8</f>
        <v>12649.894</v>
      </c>
      <c r="AA8" s="6">
        <f>'[2]spit recuperare si  cronici IV'!V10+'[2]spit recuperare si  cronici III'!V10+'[2]spit recuperare si  cronici IUN'!V10+'[2]spit recuperare si  cronici AM'!Y8+'[2]spit recuperare si  cronici I'!Y8</f>
        <v>12265.99612</v>
      </c>
    </row>
    <row r="9" spans="1:27" ht="25.5" customHeight="1">
      <c r="A9" s="47">
        <v>3</v>
      </c>
      <c r="B9" s="48" t="s">
        <v>36</v>
      </c>
      <c r="C9" s="49" t="s">
        <v>35</v>
      </c>
      <c r="D9" s="45">
        <f>'[2]spit recuperare si  cronici I'!D9+'[2]spit recuperare si  cronici AM'!D9+'[2]spit recuperare si  cronici IUN'!D11+'[2]spit recuperare si  cronici III'!D11+'[2]spit recuperare si  cronici IV'!D11</f>
        <v>5380</v>
      </c>
      <c r="E9" s="45">
        <f>'[2]spit recuperare si  cronici I'!E9+'[2]spit recuperare si  cronici AM'!E9+'[2]spit recuperare si  cronici IUN'!E11+'[2]spit recuperare si  cronici III'!E11+'[2]spit recuperare si  cronici IV'!E11</f>
        <v>10116.510000000002</v>
      </c>
      <c r="F9" s="45">
        <f>'[2]spit recuperare si  cronici I'!F9+'[2]spit recuperare si  cronici AM'!F9+'[2]spit recuperare si  cronici IUN'!F11+'[2]spit recuperare si  cronici III'!F11+'[2]spit recuperare si  cronici IV'!F11</f>
        <v>5320</v>
      </c>
      <c r="G9" s="45">
        <f>'[2]spit recuperare si  cronici I'!G9+'[2]spit recuperare si  cronici AM'!G9+'[2]spit recuperare si  cronici IUN'!G11+'[2]spit recuperare si  cronici III'!G11+'[2]spit recuperare si  cronici IV'!G11</f>
        <v>0</v>
      </c>
      <c r="H9" s="45">
        <f>'[2]spit recuperare si  cronici I'!H9+'[2]spit recuperare si  cronici AM'!H9+'[2]spit recuperare si  cronici IUN'!H11+'[2]spit recuperare si  cronici III'!H11+'[2]spit recuperare si  cronici IV'!H11</f>
        <v>9980.859999999999</v>
      </c>
      <c r="I9" s="45">
        <f>'[2]spit recuperare si  cronici I'!I9+'[2]spit recuperare si  cronici AM'!I9+'[2]spit recuperare si  cronici IUN'!I11+'[2]spit recuperare si  cronici III'!I11+'[2]spit recuperare si  cronici IV'!I11</f>
        <v>6946</v>
      </c>
      <c r="J9" s="45">
        <f>'[2]spit recuperare si  cronici I'!J9+'[2]spit recuperare si  cronici AM'!J9+'[2]spit recuperare si  cronici IUN'!J11+'[2]spit recuperare si  cronici III'!J11+'[2]spit recuperare si  cronici IV'!J11</f>
        <v>1636.6100000000001</v>
      </c>
      <c r="K9" s="45">
        <f>'[2]spit recuperare si  cronici I'!K9+'[2]spit recuperare si  cronici AM'!K9+'[2]spit recuperare si  cronici IUN'!K11+'[2]spit recuperare si  cronici III'!K11+'[2]spit recuperare si  cronici IV'!K11</f>
        <v>6874</v>
      </c>
      <c r="L9" s="45">
        <f>'[2]spit recuperare si  cronici I'!L9+'[2]spit recuperare si  cronici AM'!L9+'[2]spit recuperare si  cronici IUN'!L11+'[2]spit recuperare si  cronici III'!L11+'[2]spit recuperare si  cronici IV'!L11</f>
        <v>1619.6499999999999</v>
      </c>
      <c r="M9" s="45">
        <f>'[2]spit recuperare si  cronici I'!M9+'[2]spit recuperare si  cronici AM'!M9+'[2]spit recuperare si  cronici IUN'!M11+'[2]spit recuperare si  cronici III'!M11+'[2]spit recuperare si  cronici IV'!M11</f>
        <v>0</v>
      </c>
      <c r="N9" s="45">
        <f>'[2]spit recuperare si  cronici I'!N9+'[2]spit recuperare si  cronici AM'!N9+'[2]spit recuperare si  cronici IUN'!N11+'[2]spit recuperare si  cronici III'!N11+'[2]spit recuperare si  cronici IV'!N11</f>
        <v>0</v>
      </c>
      <c r="O9" s="45">
        <f>'[2]spit recuperare si  cronici I'!O9+'[2]spit recuperare si  cronici AM'!O9+'[2]spit recuperare si  cronici IUN'!O11+'[2]spit recuperare si  cronici III'!O11+'[2]spit recuperare si  cronici IV'!O11</f>
        <v>0</v>
      </c>
      <c r="P9" s="45">
        <f>'[2]spit recuperare si  cronici I'!P9+'[2]spit recuperare si  cronici AM'!P9+'[2]spit recuperare si  cronici IUN'!P11+'[2]spit recuperare si  cronici III'!P11+'[2]spit recuperare si  cronici IV'!P11</f>
        <v>0</v>
      </c>
      <c r="Q9" s="45">
        <f>'[2]spit recuperare si  cronici I'!Q9+'[2]spit recuperare si  cronici AM'!Q9+'[2]spit recuperare si  cronici IUN'!Q11+'[2]spit recuperare si  cronici III'!Q11+'[2]spit recuperare si  cronici IV'!Q11</f>
        <v>0</v>
      </c>
      <c r="R9" s="45">
        <f>'[2]spit recuperare si  cronici I'!R9+'[2]spit recuperare si  cronici AM'!R9+'[2]spit recuperare si  cronici IUN'!R11+'[2]spit recuperare si  cronici III'!R11+'[2]spit recuperare si  cronici IV'!R11</f>
        <v>0</v>
      </c>
      <c r="S9" s="45">
        <f>'[2]spit recuperare si  cronici I'!S9+'[2]spit recuperare si  cronici AM'!S9+'[2]spit recuperare si  cronici IUN'!S11+'[2]spit recuperare si  cronici III'!S11+'[2]spit recuperare si  cronici IV'!S11</f>
        <v>0</v>
      </c>
      <c r="T9" s="45">
        <f>'[2]spit recuperare si  cronici I'!T9+'[2]spit recuperare si  cronici AM'!T9+'[2]spit recuperare si  cronici IUN'!T11+'[2]spit recuperare si  cronici III'!T11+'[2]spit recuperare si  cronici IV'!T11</f>
        <v>0</v>
      </c>
      <c r="U9" s="45">
        <f>'[2]spit recuperare si  cronici I'!U9+'[2]spit recuperare si  cronici AM'!U9</f>
        <v>98.59</v>
      </c>
      <c r="V9" s="45">
        <f>'[2]spit recuperare si  cronici I'!V9+'[2]spit recuperare si  cronici AM'!V9</f>
        <v>98.59</v>
      </c>
      <c r="W9" s="45">
        <f>'[2]spit recuperare si  cronici I'!W9+'[2]spit recuperare si  cronici AM'!W9</f>
        <v>11.330000000000002</v>
      </c>
      <c r="X9" s="46">
        <f>U9+R9+N9+J9+E9+W9</f>
        <v>11863.040000000003</v>
      </c>
      <c r="Y9" s="46">
        <f>V9+T9+P9+L9+H9+W9</f>
        <v>11710.429999999998</v>
      </c>
      <c r="Z9" s="6">
        <f>'[2]spit recuperare si  cronici IV'!U11+'[2]spit recuperare si  cronici III'!U11+'[2]spit recuperare si  cronici IUN'!U11+'[2]spit recuperare si  cronici AM'!X9+'[2]spit recuperare si  cronici I'!X9</f>
        <v>11863.04</v>
      </c>
      <c r="AA9" s="6">
        <f>'[2]spit recuperare si  cronici IV'!V11+'[2]spit recuperare si  cronici III'!V11+'[2]spit recuperare si  cronici IUN'!V11+'[2]spit recuperare si  cronici AM'!Y9+'[2]spit recuperare si  cronici I'!Y9</f>
        <v>11710.43</v>
      </c>
    </row>
    <row r="10" spans="1:27" s="53" customFormat="1" ht="25.5" customHeight="1" thickBot="1">
      <c r="A10" s="50"/>
      <c r="B10" s="51"/>
      <c r="C10" s="52" t="s">
        <v>37</v>
      </c>
      <c r="D10" s="45">
        <f>'[2]spit recuperare si  cronici I'!D10+'[2]spit recuperare si  cronici AM'!D10+'[2]spit recuperare si  cronici IUN'!D12+'[2]spit recuperare si  cronici III'!D12+'[2]spit recuperare si  cronici IV'!D12</f>
        <v>1428</v>
      </c>
      <c r="E10" s="45">
        <f>'[2]spit recuperare si  cronici I'!E10+'[2]spit recuperare si  cronici AM'!E10+'[2]spit recuperare si  cronici IUN'!E12+'[2]spit recuperare si  cronici III'!E12+'[2]spit recuperare si  cronici IV'!E12</f>
        <v>2254.5800000000004</v>
      </c>
      <c r="F10" s="45">
        <f>'[2]spit recuperare si  cronici I'!F10+'[2]spit recuperare si  cronici AM'!F10+'[2]spit recuperare si  cronici IUN'!F12+'[2]spit recuperare si  cronici III'!F12+'[2]spit recuperare si  cronici IV'!F12</f>
        <v>1428</v>
      </c>
      <c r="G10" s="45">
        <f>'[2]spit recuperare si  cronici I'!G10+'[2]spit recuperare si  cronici AM'!G10+'[2]spit recuperare si  cronici IUN'!G12+'[2]spit recuperare si  cronici III'!G12+'[2]spit recuperare si  cronici IV'!G12</f>
        <v>0</v>
      </c>
      <c r="H10" s="45">
        <f>'[2]spit recuperare si  cronici I'!H10+'[2]spit recuperare si  cronici AM'!H10+'[2]spit recuperare si  cronici IUN'!H12+'[2]spit recuperare si  cronici III'!H12+'[2]spit recuperare si  cronici IV'!H12</f>
        <v>2253.8700000000003</v>
      </c>
      <c r="I10" s="45">
        <f>'[2]spit recuperare si  cronici I'!I10+'[2]spit recuperare si  cronici AM'!I10+'[2]spit recuperare si  cronici IUN'!I12+'[2]spit recuperare si  cronici III'!I12+'[2]spit recuperare si  cronici IV'!I12</f>
        <v>0</v>
      </c>
      <c r="J10" s="45">
        <f>'[2]spit recuperare si  cronici I'!J10+'[2]spit recuperare si  cronici AM'!J10+'[2]spit recuperare si  cronici IUN'!J12+'[2]spit recuperare si  cronici III'!J12+'[2]spit recuperare si  cronici IV'!J12</f>
        <v>0</v>
      </c>
      <c r="K10" s="45">
        <f>'[2]spit recuperare si  cronici I'!K10+'[2]spit recuperare si  cronici AM'!K10+'[2]spit recuperare si  cronici IUN'!K12+'[2]spit recuperare si  cronici III'!K12+'[2]spit recuperare si  cronici IV'!K12</f>
        <v>0</v>
      </c>
      <c r="L10" s="45">
        <f>'[2]spit recuperare si  cronici I'!L10+'[2]spit recuperare si  cronici AM'!L10+'[2]spit recuperare si  cronici IUN'!L12+'[2]spit recuperare si  cronici III'!L12+'[2]spit recuperare si  cronici IV'!L12</f>
        <v>0</v>
      </c>
      <c r="M10" s="45">
        <f>'[2]spit recuperare si  cronici I'!M10+'[2]spit recuperare si  cronici AM'!M10+'[2]spit recuperare si  cronici IUN'!M12+'[2]spit recuperare si  cronici III'!M12+'[2]spit recuperare si  cronici IV'!M12</f>
        <v>0</v>
      </c>
      <c r="N10" s="45">
        <f>'[2]spit recuperare si  cronici I'!N10+'[2]spit recuperare si  cronici AM'!N10+'[2]spit recuperare si  cronici IUN'!N12+'[2]spit recuperare si  cronici III'!N12+'[2]spit recuperare si  cronici IV'!N12</f>
        <v>0</v>
      </c>
      <c r="O10" s="45">
        <f>'[2]spit recuperare si  cronici I'!O10+'[2]spit recuperare si  cronici AM'!O10+'[2]spit recuperare si  cronici IUN'!O12+'[2]spit recuperare si  cronici III'!O12+'[2]spit recuperare si  cronici IV'!O12</f>
        <v>0</v>
      </c>
      <c r="P10" s="45">
        <f>'[2]spit recuperare si  cronici I'!P10+'[2]spit recuperare si  cronici AM'!P10+'[2]spit recuperare si  cronici IUN'!P12+'[2]spit recuperare si  cronici III'!P12+'[2]spit recuperare si  cronici IV'!P12</f>
        <v>0</v>
      </c>
      <c r="Q10" s="45">
        <f>'[2]spit recuperare si  cronici I'!Q10+'[2]spit recuperare si  cronici AM'!Q10+'[2]spit recuperare si  cronici IUN'!Q12+'[2]spit recuperare si  cronici III'!Q12+'[2]spit recuperare si  cronici IV'!Q12</f>
        <v>4386</v>
      </c>
      <c r="R10" s="45">
        <f>'[2]spit recuperare si  cronici I'!R10+'[2]spit recuperare si  cronici AM'!R10+'[2]spit recuperare si  cronici IUN'!R12+'[2]spit recuperare si  cronici III'!R12+'[2]spit recuperare si  cronici IV'!R12</f>
        <v>801.34</v>
      </c>
      <c r="S10" s="45">
        <f>'[2]spit recuperare si  cronici I'!S10+'[2]spit recuperare si  cronici AM'!S10+'[2]spit recuperare si  cronici IUN'!S12+'[2]spit recuperare si  cronici III'!S12+'[2]spit recuperare si  cronici IV'!S12</f>
        <v>3281</v>
      </c>
      <c r="T10" s="45">
        <f>'[2]spit recuperare si  cronici I'!T10+'[2]spit recuperare si  cronici AM'!T10+'[2]spit recuperare si  cronici IUN'!T12+'[2]spit recuperare si  cronici III'!T12+'[2]spit recuperare si  cronici IV'!T12</f>
        <v>691.43</v>
      </c>
      <c r="U10" s="45">
        <f>'[2]spit recuperare si  cronici I'!U10+'[2]spit recuperare si  cronici AM'!U10</f>
        <v>0</v>
      </c>
      <c r="V10" s="45">
        <f>'[2]spit recuperare si  cronici I'!V10+'[2]spit recuperare si  cronici AM'!V10</f>
        <v>0</v>
      </c>
      <c r="W10" s="45">
        <f>'[2]spit recuperare si  cronici I'!W10+'[2]spit recuperare si  cronici AM'!W10</f>
        <v>0</v>
      </c>
      <c r="X10" s="46">
        <f>U10+R10+N10+J10+E10+W10</f>
        <v>3055.9200000000005</v>
      </c>
      <c r="Y10" s="46">
        <f>V10+T10+P10+L10+H10+W10</f>
        <v>2945.3</v>
      </c>
      <c r="Z10" s="6">
        <f>'[2]spit recuperare si  cronici IV'!U12+'[2]spit recuperare si  cronici III'!U12+'[2]spit recuperare si  cronici IUN'!U12+'[2]spit recuperare si  cronici AM'!X10+'[2]spit recuperare si  cronici I'!X10</f>
        <v>3055.92</v>
      </c>
      <c r="AA10" s="6">
        <f>'[2]spit recuperare si  cronici IV'!V12+'[2]spit recuperare si  cronici III'!V12+'[2]spit recuperare si  cronici IUN'!V12+'[2]spit recuperare si  cronici AM'!Y10+'[2]spit recuperare si  cronici I'!Y10</f>
        <v>2945.3</v>
      </c>
    </row>
    <row r="11" spans="1:29" ht="25.5" customHeight="1" thickBot="1">
      <c r="A11" s="54"/>
      <c r="B11" s="55"/>
      <c r="C11" s="56" t="s">
        <v>38</v>
      </c>
      <c r="D11" s="39">
        <f>D9+D10</f>
        <v>6808</v>
      </c>
      <c r="E11" s="40">
        <f>E9+E10</f>
        <v>12371.090000000002</v>
      </c>
      <c r="F11" s="39">
        <f>F9+F10</f>
        <v>6748</v>
      </c>
      <c r="G11" s="39">
        <f>G9+G10</f>
        <v>0</v>
      </c>
      <c r="H11" s="40">
        <f aca="true" t="shared" si="0" ref="H11:Y11">H9+H10</f>
        <v>12234.73</v>
      </c>
      <c r="I11" s="39">
        <f t="shared" si="0"/>
        <v>6946</v>
      </c>
      <c r="J11" s="40">
        <f t="shared" si="0"/>
        <v>1636.6100000000001</v>
      </c>
      <c r="K11" s="39">
        <f t="shared" si="0"/>
        <v>6874</v>
      </c>
      <c r="L11" s="40">
        <f t="shared" si="0"/>
        <v>1619.6499999999999</v>
      </c>
      <c r="M11" s="39">
        <f t="shared" si="0"/>
        <v>0</v>
      </c>
      <c r="N11" s="40">
        <f t="shared" si="0"/>
        <v>0</v>
      </c>
      <c r="O11" s="39">
        <f t="shared" si="0"/>
        <v>0</v>
      </c>
      <c r="P11" s="40">
        <f t="shared" si="0"/>
        <v>0</v>
      </c>
      <c r="Q11" s="39">
        <f t="shared" si="0"/>
        <v>4386</v>
      </c>
      <c r="R11" s="40">
        <f t="shared" si="0"/>
        <v>801.34</v>
      </c>
      <c r="S11" s="39">
        <f t="shared" si="0"/>
        <v>3281</v>
      </c>
      <c r="T11" s="40">
        <f t="shared" si="0"/>
        <v>691.43</v>
      </c>
      <c r="U11" s="40">
        <f t="shared" si="0"/>
        <v>98.59</v>
      </c>
      <c r="V11" s="40">
        <f t="shared" si="0"/>
        <v>98.59</v>
      </c>
      <c r="W11" s="40">
        <f t="shared" si="0"/>
        <v>11.330000000000002</v>
      </c>
      <c r="X11" s="40">
        <f t="shared" si="0"/>
        <v>14918.960000000003</v>
      </c>
      <c r="Y11" s="40">
        <f t="shared" si="0"/>
        <v>14655.73</v>
      </c>
      <c r="Z11" s="6">
        <f>'[2]spit recuperare si  cronici IV'!U13+'[2]spit recuperare si  cronici III'!U13+'[2]spit recuperare si  cronici IUN'!U13+'[2]spit recuperare si  cronici AM'!X11+'[2]spit recuperare si  cronici I'!X11</f>
        <v>14918.960000000001</v>
      </c>
      <c r="AA11" s="6">
        <f>'[2]spit recuperare si  cronici IV'!V13+'[2]spit recuperare si  cronici III'!V13+'[2]spit recuperare si  cronici IUN'!V13+'[2]spit recuperare si  cronici AM'!Y11+'[2]spit recuperare si  cronici I'!Y11</f>
        <v>14655.73</v>
      </c>
      <c r="AB11" s="6"/>
      <c r="AC11" s="6"/>
    </row>
    <row r="12" spans="1:25" s="53" customFormat="1" ht="25.5" customHeight="1" thickBot="1">
      <c r="A12" s="50">
        <v>4</v>
      </c>
      <c r="B12" s="51" t="s">
        <v>39</v>
      </c>
      <c r="C12" s="52" t="s">
        <v>37</v>
      </c>
      <c r="D12" s="45">
        <f>'[2]spit recuperare si  cronici I'!D12+'[2]spit recuperare si  cronici AM'!D12+'[2]spit recuperare si  cronici IUN'!D14+'[2]spit recuperare si  cronici III'!D14+'[2]spit recuperare si  cronici IV'!D14</f>
        <v>459</v>
      </c>
      <c r="E12" s="45">
        <f>'[2]spit recuperare si  cronici I'!E12+'[2]spit recuperare si  cronici AM'!E12+'[2]spit recuperare si  cronici IUN'!E14+'[2]spit recuperare si  cronici III'!E14+'[2]spit recuperare si  cronici IV'!E14</f>
        <v>587.49</v>
      </c>
      <c r="F12" s="45">
        <f>'[2]spit recuperare si  cronici I'!F12+'[2]spit recuperare si  cronici AM'!F12+'[2]spit recuperare si  cronici IUN'!F14+'[2]spit recuperare si  cronici III'!F14+'[2]spit recuperare si  cronici IV'!F14</f>
        <v>473</v>
      </c>
      <c r="G12" s="45">
        <f>'[2]spit recuperare si  cronici I'!G12+'[2]spit recuperare si  cronici AM'!G12+'[2]spit recuperare si  cronici IUN'!G14+'[2]spit recuperare si  cronici III'!G14+'[2]spit recuperare si  cronici IV'!G14</f>
        <v>0</v>
      </c>
      <c r="H12" s="45">
        <f>'[2]spit recuperare si  cronici I'!H12+'[2]spit recuperare si  cronici AM'!H12+'[2]spit recuperare si  cronici IUN'!H14+'[2]spit recuperare si  cronici III'!H14+'[2]spit recuperare si  cronici IV'!H14</f>
        <v>597.96</v>
      </c>
      <c r="I12" s="45">
        <f>'[2]spit recuperare si  cronici I'!I12+'[2]spit recuperare si  cronici AM'!I12+'[2]spit recuperare si  cronici IUN'!I14+'[2]spit recuperare si  cronici III'!I14+'[2]spit recuperare si  cronici IV'!I14</f>
        <v>1039</v>
      </c>
      <c r="J12" s="45">
        <f>'[2]spit recuperare si  cronici I'!J12+'[2]spit recuperare si  cronici AM'!J12+'[2]spit recuperare si  cronici IUN'!J14+'[2]spit recuperare si  cronici III'!J14+'[2]spit recuperare si  cronici IV'!J14</f>
        <v>195.86</v>
      </c>
      <c r="K12" s="45">
        <f>'[2]spit recuperare si  cronici I'!K12+'[2]spit recuperare si  cronici AM'!K12+'[2]spit recuperare si  cronici IUN'!K14+'[2]spit recuperare si  cronici III'!K14+'[2]spit recuperare si  cronici IV'!K14</f>
        <v>1039</v>
      </c>
      <c r="L12" s="45">
        <f>'[2]spit recuperare si  cronici I'!L12+'[2]spit recuperare si  cronici AM'!L12+'[2]spit recuperare si  cronici IUN'!L14+'[2]spit recuperare si  cronici III'!L14+'[2]spit recuperare si  cronici IV'!L14</f>
        <v>195.84</v>
      </c>
      <c r="M12" s="45">
        <f>'[2]spit recuperare si  cronici I'!M12+'[2]spit recuperare si  cronici AM'!M12+'[2]spit recuperare si  cronici IUN'!M14+'[2]spit recuperare si  cronici III'!M14+'[2]spit recuperare si  cronici IV'!M14</f>
        <v>419</v>
      </c>
      <c r="N12" s="45">
        <f>'[2]spit recuperare si  cronici I'!N12+'[2]spit recuperare si  cronici AM'!N12+'[2]spit recuperare si  cronici IUN'!N14+'[2]spit recuperare si  cronici III'!N14+'[2]spit recuperare si  cronici IV'!N14</f>
        <v>98.52000000000001</v>
      </c>
      <c r="O12" s="45">
        <f>'[2]spit recuperare si  cronici I'!O12+'[2]spit recuperare si  cronici AM'!O12+'[2]spit recuperare si  cronici IUN'!O14+'[2]spit recuperare si  cronici III'!O14+'[2]spit recuperare si  cronici IV'!O14</f>
        <v>402</v>
      </c>
      <c r="P12" s="45">
        <f>'[2]spit recuperare si  cronici I'!P12+'[2]spit recuperare si  cronici AM'!P12+'[2]spit recuperare si  cronici IUN'!P14+'[2]spit recuperare si  cronici III'!P14+'[2]spit recuperare si  cronici IV'!P14</f>
        <v>94.52</v>
      </c>
      <c r="Q12" s="45">
        <f>'[2]spit recuperare si  cronici I'!Q12+'[2]spit recuperare si  cronici AM'!Q12+'[2]spit recuperare si  cronici IUN'!Q14+'[2]spit recuperare si  cronici III'!Q14+'[2]spit recuperare si  cronici IV'!Q14</f>
        <v>570</v>
      </c>
      <c r="R12" s="45">
        <f>'[2]spit recuperare si  cronici I'!R12+'[2]spit recuperare si  cronici AM'!R12+'[2]spit recuperare si  cronici IUN'!R14+'[2]spit recuperare si  cronici III'!R14+'[2]spit recuperare si  cronici IV'!R14</f>
        <v>70.49</v>
      </c>
      <c r="S12" s="45">
        <f>'[2]spit recuperare si  cronici I'!S12+'[2]spit recuperare si  cronici AM'!S12+'[2]spit recuperare si  cronici IUN'!S14+'[2]spit recuperare si  cronici III'!S14+'[2]spit recuperare si  cronici IV'!S14</f>
        <v>569</v>
      </c>
      <c r="T12" s="45">
        <f>'[2]spit recuperare si  cronici I'!T12+'[2]spit recuperare si  cronici AM'!T12+'[2]spit recuperare si  cronici IUN'!T14+'[2]spit recuperare si  cronici III'!T14+'[2]spit recuperare si  cronici IV'!T14</f>
        <v>70.47</v>
      </c>
      <c r="U12" s="45">
        <f>'[2]spit recuperare si  cronici I'!U12+'[2]spit recuperare si  cronici AM'!U12</f>
        <v>0</v>
      </c>
      <c r="V12" s="45">
        <f>'[2]spit recuperare si  cronici I'!V12+'[2]spit recuperare si  cronici AM'!V12</f>
        <v>0</v>
      </c>
      <c r="W12" s="45">
        <f>'[2]spit recuperare si  cronici I'!W12+'[2]spit recuperare si  cronici AM'!W12</f>
        <v>0</v>
      </c>
      <c r="X12" s="57">
        <f>U12+R12+N12+J12+E12+W12</f>
        <v>952.36</v>
      </c>
      <c r="Y12" s="57">
        <f>V12+T12+P12+L12+H12+W12</f>
        <v>958.7900000000001</v>
      </c>
    </row>
    <row r="13" spans="1:27" ht="25.5" customHeight="1" thickBot="1">
      <c r="A13" s="54"/>
      <c r="B13" s="55"/>
      <c r="C13" s="56" t="s">
        <v>40</v>
      </c>
      <c r="D13" s="39">
        <f aca="true" t="shared" si="1" ref="D13:Y13">D12</f>
        <v>459</v>
      </c>
      <c r="E13" s="40">
        <f t="shared" si="1"/>
        <v>587.49</v>
      </c>
      <c r="F13" s="39">
        <f t="shared" si="1"/>
        <v>473</v>
      </c>
      <c r="G13" s="39">
        <f t="shared" si="1"/>
        <v>0</v>
      </c>
      <c r="H13" s="40">
        <f t="shared" si="1"/>
        <v>597.96</v>
      </c>
      <c r="I13" s="39">
        <f t="shared" si="1"/>
        <v>1039</v>
      </c>
      <c r="J13" s="40">
        <f t="shared" si="1"/>
        <v>195.86</v>
      </c>
      <c r="K13" s="39">
        <f t="shared" si="1"/>
        <v>1039</v>
      </c>
      <c r="L13" s="40">
        <f t="shared" si="1"/>
        <v>195.84</v>
      </c>
      <c r="M13" s="39">
        <f t="shared" si="1"/>
        <v>419</v>
      </c>
      <c r="N13" s="40">
        <f t="shared" si="1"/>
        <v>98.52000000000001</v>
      </c>
      <c r="O13" s="39">
        <f t="shared" si="1"/>
        <v>402</v>
      </c>
      <c r="P13" s="40">
        <f t="shared" si="1"/>
        <v>94.52</v>
      </c>
      <c r="Q13" s="39">
        <f t="shared" si="1"/>
        <v>570</v>
      </c>
      <c r="R13" s="40">
        <f t="shared" si="1"/>
        <v>70.49</v>
      </c>
      <c r="S13" s="39">
        <f t="shared" si="1"/>
        <v>569</v>
      </c>
      <c r="T13" s="40">
        <f t="shared" si="1"/>
        <v>70.47</v>
      </c>
      <c r="U13" s="40">
        <f t="shared" si="1"/>
        <v>0</v>
      </c>
      <c r="V13" s="40">
        <f t="shared" si="1"/>
        <v>0</v>
      </c>
      <c r="W13" s="40">
        <f t="shared" si="1"/>
        <v>0</v>
      </c>
      <c r="X13" s="40">
        <f t="shared" si="1"/>
        <v>952.36</v>
      </c>
      <c r="Y13" s="40">
        <f t="shared" si="1"/>
        <v>958.7900000000001</v>
      </c>
      <c r="Z13" s="6">
        <f>'[2]spit recuperare si  cronici IV'!U15+'[2]spit recuperare si  cronici III'!U15+'[2]spit recuperare si  cronici IUN'!U15+'[2]spit recuperare si  cronici AM'!X13+'[2]spit recuperare si  cronici I'!X13</f>
        <v>952.3600000000001</v>
      </c>
      <c r="AA13" s="6">
        <f>'[2]spit recuperare si  cronici IV'!V15+'[2]spit recuperare si  cronici III'!V15+'[2]spit recuperare si  cronici IUN'!V15+'[2]spit recuperare si  cronici AM'!Y13+'[2]spit recuperare si  cronici I'!Y13</f>
        <v>958.79</v>
      </c>
    </row>
    <row r="14" spans="1:27" ht="25.5" customHeight="1" thickBot="1">
      <c r="A14" s="36">
        <v>5</v>
      </c>
      <c r="B14" s="37" t="s">
        <v>41</v>
      </c>
      <c r="C14" s="38" t="s">
        <v>35</v>
      </c>
      <c r="D14" s="45">
        <f>'[2]spit recuperare si  cronici I'!D14+'[2]spit recuperare si  cronici AM'!D14+'[2]spit recuperare si  cronici IUN'!D16+'[2]spit recuperare si  cronici III'!D16+'[2]spit recuperare si  cronici IV'!D16</f>
        <v>5327</v>
      </c>
      <c r="E14" s="45">
        <f>'[2]spit recuperare si  cronici I'!E14+'[2]spit recuperare si  cronici AM'!E14+'[2]spit recuperare si  cronici IUN'!E16+'[2]spit recuperare si  cronici III'!E16+'[2]spit recuperare si  cronici IV'!E16</f>
        <v>12624.970000000001</v>
      </c>
      <c r="F14" s="45">
        <f>'[2]spit recuperare si  cronici I'!F14+'[2]spit recuperare si  cronici AM'!F14+'[2]spit recuperare si  cronici IUN'!F16+'[2]spit recuperare si  cronici III'!F16+'[2]spit recuperare si  cronici IV'!F16</f>
        <v>5220</v>
      </c>
      <c r="G14" s="45">
        <f>'[2]spit recuperare si  cronici I'!G14+'[2]spit recuperare si  cronici AM'!G14+'[2]spit recuperare si  cronici IUN'!G16+'[2]spit recuperare si  cronici III'!G16+'[2]spit recuperare si  cronici IV'!G16</f>
        <v>19841</v>
      </c>
      <c r="H14" s="45">
        <f>'[2]spit recuperare si  cronici I'!H14+'[2]spit recuperare si  cronici AM'!H14+'[2]spit recuperare si  cronici IUN'!H16+'[2]spit recuperare si  cronici III'!H16+'[2]spit recuperare si  cronici IV'!H16</f>
        <v>12373.380000000001</v>
      </c>
      <c r="I14" s="45">
        <f>'[2]spit recuperare si  cronici I'!I14+'[2]spit recuperare si  cronici AM'!I14+'[2]spit recuperare si  cronici IUN'!I16+'[2]spit recuperare si  cronici III'!I16+'[2]spit recuperare si  cronici IV'!I16</f>
        <v>0</v>
      </c>
      <c r="J14" s="45">
        <f>'[2]spit recuperare si  cronici I'!J14+'[2]spit recuperare si  cronici AM'!J14+'[2]spit recuperare si  cronici IUN'!J16+'[2]spit recuperare si  cronici III'!J16+'[2]spit recuperare si  cronici IV'!J16</f>
        <v>0</v>
      </c>
      <c r="K14" s="45">
        <f>'[2]spit recuperare si  cronici I'!K14+'[2]spit recuperare si  cronici AM'!K14+'[2]spit recuperare si  cronici IUN'!K16+'[2]spit recuperare si  cronici III'!K16+'[2]spit recuperare si  cronici IV'!K16</f>
        <v>0</v>
      </c>
      <c r="L14" s="45">
        <f>'[2]spit recuperare si  cronici I'!L14+'[2]spit recuperare si  cronici AM'!L14+'[2]spit recuperare si  cronici IUN'!L16+'[2]spit recuperare si  cronici III'!L16+'[2]spit recuperare si  cronici IV'!L16</f>
        <v>0</v>
      </c>
      <c r="M14" s="45">
        <f>'[2]spit recuperare si  cronici I'!M14+'[2]spit recuperare si  cronici AM'!M14+'[2]spit recuperare si  cronici IUN'!M16+'[2]spit recuperare si  cronici III'!M16+'[2]spit recuperare si  cronici IV'!M16</f>
        <v>0</v>
      </c>
      <c r="N14" s="45">
        <f>'[2]spit recuperare si  cronici I'!N14+'[2]spit recuperare si  cronici AM'!N14+'[2]spit recuperare si  cronici IUN'!N16+'[2]spit recuperare si  cronici III'!N16+'[2]spit recuperare si  cronici IV'!N16</f>
        <v>0</v>
      </c>
      <c r="O14" s="45">
        <f>'[2]spit recuperare si  cronici I'!O14+'[2]spit recuperare si  cronici AM'!O14+'[2]spit recuperare si  cronici IUN'!O16+'[2]spit recuperare si  cronici III'!O16+'[2]spit recuperare si  cronici IV'!O16</f>
        <v>0</v>
      </c>
      <c r="P14" s="45">
        <f>'[2]spit recuperare si  cronici I'!P14+'[2]spit recuperare si  cronici AM'!P14+'[2]spit recuperare si  cronici IUN'!P16+'[2]spit recuperare si  cronici III'!P16+'[2]spit recuperare si  cronici IV'!P16</f>
        <v>0</v>
      </c>
      <c r="Q14" s="45">
        <f>'[2]spit recuperare si  cronici I'!Q14+'[2]spit recuperare si  cronici AM'!Q14+'[2]spit recuperare si  cronici IUN'!Q16+'[2]spit recuperare si  cronici III'!Q16+'[2]spit recuperare si  cronici IV'!Q16</f>
        <v>0</v>
      </c>
      <c r="R14" s="45">
        <f>'[2]spit recuperare si  cronici I'!R14+'[2]spit recuperare si  cronici AM'!R14+'[2]spit recuperare si  cronici IUN'!R16+'[2]spit recuperare si  cronici III'!R16+'[2]spit recuperare si  cronici IV'!R16</f>
        <v>0</v>
      </c>
      <c r="S14" s="45">
        <f>'[2]spit recuperare si  cronici I'!S14+'[2]spit recuperare si  cronici AM'!S14+'[2]spit recuperare si  cronici IUN'!S16+'[2]spit recuperare si  cronici III'!S16+'[2]spit recuperare si  cronici IV'!S16</f>
        <v>0</v>
      </c>
      <c r="T14" s="45">
        <f>'[2]spit recuperare si  cronici I'!T14+'[2]spit recuperare si  cronici AM'!T14+'[2]spit recuperare si  cronici IUN'!T16+'[2]spit recuperare si  cronici III'!T16+'[2]spit recuperare si  cronici IV'!T16</f>
        <v>0</v>
      </c>
      <c r="U14" s="45">
        <f>'[2]spit recuperare si  cronici I'!U14+'[2]spit recuperare si  cronici AM'!U14</f>
        <v>16.92</v>
      </c>
      <c r="V14" s="45">
        <f>'[2]spit recuperare si  cronici I'!V14+'[2]spit recuperare si  cronici AM'!V14</f>
        <v>16.92</v>
      </c>
      <c r="W14" s="45">
        <f>'[2]spit recuperare si  cronici I'!W14+'[2]spit recuperare si  cronici AM'!W14</f>
        <v>0</v>
      </c>
      <c r="X14" s="40">
        <f>U14+R14+N14+J14+E14+W14</f>
        <v>12641.890000000001</v>
      </c>
      <c r="Y14" s="41">
        <f>V14+T14+P14+L14+H14+W14</f>
        <v>12390.300000000001</v>
      </c>
      <c r="Z14" s="6">
        <f>'[2]spit recuperare si  cronici IV'!U16+'[2]spit recuperare si  cronici III'!U16+'[2]spit recuperare si  cronici IUN'!U16+'[2]spit recuperare si  cronici AM'!X14+'[2]spit recuperare si  cronici I'!X14</f>
        <v>12641.89</v>
      </c>
      <c r="AA14" s="6">
        <f>'[2]spit recuperare si  cronici IV'!V16+'[2]spit recuperare si  cronici III'!V16+'[2]spit recuperare si  cronici IUN'!V16+'[2]spit recuperare si  cronici AM'!Y14+'[2]spit recuperare si  cronici I'!Y14</f>
        <v>12390.3</v>
      </c>
    </row>
    <row r="15" spans="1:25" ht="25.5" customHeight="1">
      <c r="A15" s="58">
        <v>6</v>
      </c>
      <c r="B15" s="44" t="s">
        <v>42</v>
      </c>
      <c r="C15" s="44" t="s">
        <v>33</v>
      </c>
      <c r="D15" s="45" t="e">
        <f>'[1]sp. recuperare si  cronici'!E22</f>
        <v>#REF!</v>
      </c>
      <c r="E15" s="59" t="e">
        <f>'[1]sp. recuperare si  cronici'!F22</f>
        <v>#REF!</v>
      </c>
      <c r="F15" s="45" t="e">
        <f>'[1]sp. recuperare si  cronici'!G22</f>
        <v>#REF!</v>
      </c>
      <c r="G15" s="45"/>
      <c r="H15" s="59" t="e">
        <f>'[1]sp. recuperare si  cronici'!H22</f>
        <v>#REF!</v>
      </c>
      <c r="I15" s="45" t="e">
        <f>'[1]sp. recuperare si  cronici'!I22</f>
        <v>#REF!</v>
      </c>
      <c r="J15" s="59" t="e">
        <f>'[1]sp. recuperare si  cronici'!J22</f>
        <v>#REF!</v>
      </c>
      <c r="K15" s="45" t="e">
        <f>'[1]sp. recuperare si  cronici'!K22</f>
        <v>#REF!</v>
      </c>
      <c r="L15" s="59" t="e">
        <f>'[1]sp. recuperare si  cronici'!L22</f>
        <v>#REF!</v>
      </c>
      <c r="M15" s="45" t="e">
        <f>'[1]sp. recuperare si  cronici'!M22</f>
        <v>#REF!</v>
      </c>
      <c r="N15" s="59" t="e">
        <f>'[1]sp. recuperare si  cronici'!N22</f>
        <v>#REF!</v>
      </c>
      <c r="O15" s="45" t="e">
        <f>'[1]sp. recuperare si  cronici'!O22</f>
        <v>#REF!</v>
      </c>
      <c r="P15" s="59" t="e">
        <f>'[1]sp. recuperare si  cronici'!P22</f>
        <v>#REF!</v>
      </c>
      <c r="Q15" s="45" t="e">
        <f>'[1]sp. recuperare si  cronici'!Q22</f>
        <v>#REF!</v>
      </c>
      <c r="R15" s="59" t="e">
        <f>'[1]sp. recuperare si  cronici'!R22</f>
        <v>#REF!</v>
      </c>
      <c r="S15" s="45" t="e">
        <f>'[1]sp. recuperare si  cronici'!S22</f>
        <v>#REF!</v>
      </c>
      <c r="T15" s="59" t="e">
        <f>'[1]sp. recuperare si  cronici'!T22</f>
        <v>#REF!</v>
      </c>
      <c r="U15" s="59" t="e">
        <f>'[1]sp. recuperare si  cronici'!U22</f>
        <v>#REF!</v>
      </c>
      <c r="V15" s="59" t="e">
        <f>'[1]sp. recuperare si  cronici'!V22</f>
        <v>#REF!</v>
      </c>
      <c r="W15" s="59" t="e">
        <f>'[1]sp. recuperare si  cronici'!W22</f>
        <v>#REF!</v>
      </c>
      <c r="X15" s="46" t="e">
        <f>U15+R15+N15+J15+E15+W15</f>
        <v>#REF!</v>
      </c>
      <c r="Y15" s="46" t="e">
        <f>V15+T15+P15+L15+H15+W15</f>
        <v>#REF!</v>
      </c>
    </row>
    <row r="16" spans="1:25" ht="25.5" customHeight="1" thickBot="1">
      <c r="A16" s="60">
        <v>7</v>
      </c>
      <c r="B16" s="61" t="s">
        <v>43</v>
      </c>
      <c r="C16" s="62" t="s">
        <v>33</v>
      </c>
      <c r="D16" s="63">
        <f>'[1]sp. recuperare si  cronici'!E23</f>
        <v>0</v>
      </c>
      <c r="E16" s="64">
        <f>'[1]sp. recuperare si  cronici'!F23</f>
        <v>0</v>
      </c>
      <c r="F16" s="63">
        <f>'[1]sp. recuperare si  cronici'!G23</f>
        <v>0</v>
      </c>
      <c r="G16" s="63"/>
      <c r="H16" s="64">
        <f>'[1]sp. recuperare si  cronici'!H23</f>
        <v>0</v>
      </c>
      <c r="I16" s="63">
        <f>'[1]sp. recuperare si  cronici'!I23</f>
        <v>0</v>
      </c>
      <c r="J16" s="64">
        <f>'[1]sp. recuperare si  cronici'!J23</f>
        <v>0</v>
      </c>
      <c r="K16" s="63">
        <f>'[1]sp. recuperare si  cronici'!K23</f>
        <v>0</v>
      </c>
      <c r="L16" s="64">
        <f>'[1]sp. recuperare si  cronici'!L23</f>
        <v>0</v>
      </c>
      <c r="M16" s="63">
        <f>'[1]sp. recuperare si  cronici'!M23</f>
        <v>0</v>
      </c>
      <c r="N16" s="64">
        <f>'[1]sp. recuperare si  cronici'!N23</f>
        <v>0</v>
      </c>
      <c r="O16" s="63">
        <f>'[1]sp. recuperare si  cronici'!O23</f>
        <v>0</v>
      </c>
      <c r="P16" s="64">
        <f>'[1]sp. recuperare si  cronici'!P23</f>
        <v>0</v>
      </c>
      <c r="Q16" s="63">
        <f>'[1]sp. recuperare si  cronici'!Q23</f>
        <v>0</v>
      </c>
      <c r="R16" s="64">
        <f>'[1]sp. recuperare si  cronici'!R23</f>
        <v>0</v>
      </c>
      <c r="S16" s="63">
        <f>'[1]sp. recuperare si  cronici'!S23</f>
        <v>0</v>
      </c>
      <c r="T16" s="64">
        <f>'[1]sp. recuperare si  cronici'!T23</f>
        <v>0</v>
      </c>
      <c r="U16" s="64">
        <f>'[1]sp. recuperare si  cronici'!U23</f>
        <v>0</v>
      </c>
      <c r="V16" s="64">
        <f>'[1]sp. recuperare si  cronici'!V23</f>
        <v>0</v>
      </c>
      <c r="W16" s="64">
        <f>'[1]sp. recuperare si  cronici'!W23</f>
        <v>0</v>
      </c>
      <c r="X16" s="65">
        <f>U16+R16+N16+J16+E16+W16</f>
        <v>0</v>
      </c>
      <c r="Y16" s="65">
        <f>V16+T16+P16+L16+H16+W16</f>
        <v>0</v>
      </c>
    </row>
    <row r="17" spans="1:25" s="53" customFormat="1" ht="25.5" customHeight="1" thickBot="1">
      <c r="A17" s="47">
        <v>8</v>
      </c>
      <c r="B17" s="48" t="s">
        <v>44</v>
      </c>
      <c r="C17" s="66" t="s">
        <v>37</v>
      </c>
      <c r="D17" s="67">
        <f>'[2]spit recuperare si  cronici I'!D17+'[2]spit recuperare si  cronici AM'!D17+'[2]spit recuperare si  cronici IUN'!D19+'[2]spit recuperare si  cronici III'!D19+'[2]spit recuperare si  cronici IV'!D19</f>
        <v>336</v>
      </c>
      <c r="E17" s="67">
        <f>'[2]spit recuperare si  cronici I'!E17+'[2]spit recuperare si  cronici AM'!E17+'[2]spit recuperare si  cronici IUN'!E19+'[2]spit recuperare si  cronici III'!E19+'[2]spit recuperare si  cronici IV'!E19</f>
        <v>1005.0699999999999</v>
      </c>
      <c r="F17" s="67">
        <f>'[2]spit recuperare si  cronici I'!F17+'[2]spit recuperare si  cronici AM'!F17+'[2]spit recuperare si  cronici IUN'!F19+'[2]spit recuperare si  cronici III'!F19+'[2]spit recuperare si  cronici IV'!F19</f>
        <v>334</v>
      </c>
      <c r="G17" s="67">
        <f>'[2]spit recuperare si  cronici I'!G17+'[2]spit recuperare si  cronici AM'!G17+'[2]spit recuperare si  cronici IUN'!G19+'[2]spit recuperare si  cronici III'!G19+'[2]spit recuperare si  cronici IV'!G19</f>
        <v>0</v>
      </c>
      <c r="H17" s="67">
        <f>'[2]spit recuperare si  cronici I'!H17+'[2]spit recuperare si  cronici AM'!H17+'[2]spit recuperare si  cronici IUN'!H19+'[2]spit recuperare si  cronici III'!H19+'[2]spit recuperare si  cronici IV'!H19</f>
        <v>975.29</v>
      </c>
      <c r="I17" s="67">
        <f>'[2]spit recuperare si  cronici I'!I17+'[2]spit recuperare si  cronici AM'!I17+'[2]spit recuperare si  cronici IUN'!I19+'[2]spit recuperare si  cronici III'!I19+'[2]spit recuperare si  cronici IV'!I19</f>
        <v>5385</v>
      </c>
      <c r="J17" s="67">
        <f>'[2]spit recuperare si  cronici I'!J17+'[2]spit recuperare si  cronici AM'!J17+'[2]spit recuperare si  cronici IUN'!J19+'[2]spit recuperare si  cronici III'!J19+'[2]spit recuperare si  cronici IV'!J19</f>
        <v>1265.49</v>
      </c>
      <c r="K17" s="67">
        <f>'[2]spit recuperare si  cronici I'!K17+'[2]spit recuperare si  cronici AM'!K17+'[2]spit recuperare si  cronici IUN'!K19+'[2]spit recuperare si  cronici III'!K19+'[2]spit recuperare si  cronici IV'!K19</f>
        <v>5288</v>
      </c>
      <c r="L17" s="67">
        <f>'[2]spit recuperare si  cronici I'!L17+'[2]spit recuperare si  cronici AM'!L17+'[2]spit recuperare si  cronici IUN'!L19+'[2]spit recuperare si  cronici III'!L19+'[2]spit recuperare si  cronici IV'!L19</f>
        <v>1242.6899999999998</v>
      </c>
      <c r="M17" s="67">
        <f>'[2]spit recuperare si  cronici I'!M17+'[2]spit recuperare si  cronici AM'!M17+'[2]spit recuperare si  cronici IUN'!M19+'[2]spit recuperare si  cronici III'!M19+'[2]spit recuperare si  cronici IV'!M19</f>
        <v>0</v>
      </c>
      <c r="N17" s="67">
        <f>'[2]spit recuperare si  cronici I'!N17+'[2]spit recuperare si  cronici AM'!N17+'[2]spit recuperare si  cronici IUN'!N19+'[2]spit recuperare si  cronici III'!N19+'[2]spit recuperare si  cronici IV'!N19</f>
        <v>0</v>
      </c>
      <c r="O17" s="67">
        <f>'[2]spit recuperare si  cronici I'!O17+'[2]spit recuperare si  cronici AM'!O17+'[2]spit recuperare si  cronici IUN'!O19+'[2]spit recuperare si  cronici III'!O19+'[2]spit recuperare si  cronici IV'!O19</f>
        <v>0</v>
      </c>
      <c r="P17" s="67">
        <f>'[2]spit recuperare si  cronici I'!P17+'[2]spit recuperare si  cronici AM'!P17+'[2]spit recuperare si  cronici IUN'!P19+'[2]spit recuperare si  cronici III'!P19+'[2]spit recuperare si  cronici IV'!P19</f>
        <v>0</v>
      </c>
      <c r="Q17" s="67">
        <f>'[2]spit recuperare si  cronici I'!Q17+'[2]spit recuperare si  cronici AM'!Q17+'[2]spit recuperare si  cronici IUN'!Q19+'[2]spit recuperare si  cronici III'!Q19+'[2]spit recuperare si  cronici IV'!Q19</f>
        <v>0</v>
      </c>
      <c r="R17" s="67">
        <f>'[2]spit recuperare si  cronici I'!R17+'[2]spit recuperare si  cronici AM'!R17+'[2]spit recuperare si  cronici IUN'!R19+'[2]spit recuperare si  cronici III'!R19+'[2]spit recuperare si  cronici IV'!R19</f>
        <v>0</v>
      </c>
      <c r="S17" s="67">
        <f>'[2]spit recuperare si  cronici I'!S17+'[2]spit recuperare si  cronici AM'!S17+'[2]spit recuperare si  cronici IUN'!S19+'[2]spit recuperare si  cronici III'!S19+'[2]spit recuperare si  cronici IV'!S19</f>
        <v>0</v>
      </c>
      <c r="T17" s="67">
        <f>'[2]spit recuperare si  cronici I'!T17+'[2]spit recuperare si  cronici AM'!T17+'[2]spit recuperare si  cronici IUN'!T19+'[2]spit recuperare si  cronici III'!T19+'[2]spit recuperare si  cronici IV'!T19</f>
        <v>0</v>
      </c>
      <c r="U17" s="67">
        <f>'[2]spit recuperare si  cronici I'!U17+'[2]spit recuperare si  cronici AM'!U17</f>
        <v>0</v>
      </c>
      <c r="V17" s="67">
        <f>'[2]spit recuperare si  cronici I'!V17+'[2]spit recuperare si  cronici AM'!V17</f>
        <v>0</v>
      </c>
      <c r="W17" s="67">
        <f>'[2]spit recuperare si  cronici I'!W17+'[2]spit recuperare si  cronici AM'!W17</f>
        <v>8.86</v>
      </c>
      <c r="X17" s="68">
        <f>U17+R17+N17+J17+E17+W17</f>
        <v>2279.42</v>
      </c>
      <c r="Y17" s="68">
        <f>V17+T17+P17+L17+H17+W17</f>
        <v>2226.8399999999997</v>
      </c>
    </row>
    <row r="18" spans="1:27" ht="19.5" customHeight="1" thickBot="1">
      <c r="A18" s="54"/>
      <c r="B18" s="55"/>
      <c r="C18" s="56" t="s">
        <v>45</v>
      </c>
      <c r="D18" s="69">
        <f>D17</f>
        <v>336</v>
      </c>
      <c r="E18" s="70">
        <f>E17</f>
        <v>1005.0699999999999</v>
      </c>
      <c r="F18" s="69">
        <f>F17</f>
        <v>334</v>
      </c>
      <c r="G18" s="69">
        <f>G17</f>
        <v>0</v>
      </c>
      <c r="H18" s="70">
        <f aca="true" t="shared" si="2" ref="H18:Y18">H17</f>
        <v>975.29</v>
      </c>
      <c r="I18" s="69">
        <f t="shared" si="2"/>
        <v>5385</v>
      </c>
      <c r="J18" s="70">
        <f t="shared" si="2"/>
        <v>1265.49</v>
      </c>
      <c r="K18" s="69">
        <f t="shared" si="2"/>
        <v>5288</v>
      </c>
      <c r="L18" s="70">
        <f t="shared" si="2"/>
        <v>1242.6899999999998</v>
      </c>
      <c r="M18" s="69">
        <f t="shared" si="2"/>
        <v>0</v>
      </c>
      <c r="N18" s="70">
        <f t="shared" si="2"/>
        <v>0</v>
      </c>
      <c r="O18" s="69">
        <f t="shared" si="2"/>
        <v>0</v>
      </c>
      <c r="P18" s="70">
        <f t="shared" si="2"/>
        <v>0</v>
      </c>
      <c r="Q18" s="69">
        <f t="shared" si="2"/>
        <v>0</v>
      </c>
      <c r="R18" s="70">
        <f t="shared" si="2"/>
        <v>0</v>
      </c>
      <c r="S18" s="69">
        <f t="shared" si="2"/>
        <v>0</v>
      </c>
      <c r="T18" s="70">
        <f t="shared" si="2"/>
        <v>0</v>
      </c>
      <c r="U18" s="70">
        <f t="shared" si="2"/>
        <v>0</v>
      </c>
      <c r="V18" s="70">
        <f t="shared" si="2"/>
        <v>0</v>
      </c>
      <c r="W18" s="70">
        <f t="shared" si="2"/>
        <v>8.86</v>
      </c>
      <c r="X18" s="40">
        <f t="shared" si="2"/>
        <v>2279.42</v>
      </c>
      <c r="Y18" s="40">
        <f t="shared" si="2"/>
        <v>2226.8399999999997</v>
      </c>
      <c r="Z18" s="6">
        <f>'[2]spit recuperare si  cronici IV'!U20+'[2]spit recuperare si  cronici III'!U20+'[2]spit recuperare si  cronici IUN'!U20+'[2]spit recuperare si  cronici AM'!X18+'[2]spit recuperare si  cronici I'!X18</f>
        <v>2279.42</v>
      </c>
      <c r="AA18" s="6">
        <f>'[2]spit recuperare si  cronici IV'!V20+'[2]spit recuperare si  cronici III'!V20+'[2]spit recuperare si  cronici IUN'!V20+'[2]spit recuperare si  cronici AM'!Y18+'[2]spit recuperare si  cronici I'!Y18</f>
        <v>2226.84</v>
      </c>
    </row>
    <row r="19" spans="1:27" ht="25.5" customHeight="1" thickBot="1">
      <c r="A19" s="60">
        <v>9</v>
      </c>
      <c r="B19" s="61" t="s">
        <v>46</v>
      </c>
      <c r="C19" s="66" t="s">
        <v>37</v>
      </c>
      <c r="D19" s="67">
        <f>'[2]spit recuperare si  cronici I'!D19+'[2]spit recuperare si  cronici AM'!D19+'[2]spit recuperare si  cronici IUN'!D21+'[2]spit recuperare si  cronici III'!D21+'[2]spit recuperare si  cronici IV'!D21</f>
        <v>0</v>
      </c>
      <c r="E19" s="67">
        <f>'[2]spit recuperare si  cronici I'!E19+'[2]spit recuperare si  cronici AM'!E19+'[2]spit recuperare si  cronici IUN'!E21+'[2]spit recuperare si  cronici III'!E21+'[2]spit recuperare si  cronici IV'!E21</f>
        <v>0</v>
      </c>
      <c r="F19" s="67">
        <f>'[2]spit recuperare si  cronici I'!F19+'[2]spit recuperare si  cronici AM'!F19+'[2]spit recuperare si  cronici IUN'!F21+'[2]spit recuperare si  cronici III'!F21+'[2]spit recuperare si  cronici IV'!F21</f>
        <v>0</v>
      </c>
      <c r="G19" s="67">
        <f>'[2]spit recuperare si  cronici I'!G19+'[2]spit recuperare si  cronici AM'!G19+'[2]spit recuperare si  cronici IUN'!G21+'[2]spit recuperare si  cronici III'!G21+'[2]spit recuperare si  cronici IV'!G21</f>
        <v>0</v>
      </c>
      <c r="H19" s="67">
        <f>'[2]spit recuperare si  cronici I'!H19+'[2]spit recuperare si  cronici AM'!H19+'[2]spit recuperare si  cronici IUN'!H21+'[2]spit recuperare si  cronici III'!H21+'[2]spit recuperare si  cronici IV'!H21</f>
        <v>0</v>
      </c>
      <c r="I19" s="67">
        <f>'[2]spit recuperare si  cronici I'!I19+'[2]spit recuperare si  cronici AM'!I19+'[2]spit recuperare si  cronici IUN'!I21+'[2]spit recuperare si  cronici III'!I21+'[2]spit recuperare si  cronici IV'!I21</f>
        <v>3412</v>
      </c>
      <c r="J19" s="67">
        <f>'[2]spit recuperare si  cronici I'!J19+'[2]spit recuperare si  cronici AM'!J19+'[2]spit recuperare si  cronici IUN'!J21+'[2]spit recuperare si  cronici III'!J21+'[2]spit recuperare si  cronici IV'!J21</f>
        <v>716</v>
      </c>
      <c r="K19" s="67">
        <f>'[2]spit recuperare si  cronici I'!K19+'[2]spit recuperare si  cronici AM'!K19+'[2]spit recuperare si  cronici IUN'!K21+'[2]spit recuperare si  cronici III'!K21+'[2]spit recuperare si  cronici IV'!K21</f>
        <v>3250</v>
      </c>
      <c r="L19" s="67">
        <f>'[2]spit recuperare si  cronici I'!L19+'[2]spit recuperare si  cronici AM'!L19+'[2]spit recuperare si  cronici IUN'!L21+'[2]spit recuperare si  cronici III'!L21+'[2]spit recuperare si  cronici IV'!L21</f>
        <v>683</v>
      </c>
      <c r="M19" s="67">
        <f>'[2]spit recuperare si  cronici I'!M19+'[2]spit recuperare si  cronici AM'!M19+'[2]spit recuperare si  cronici IUN'!M21+'[2]spit recuperare si  cronici III'!M21+'[2]spit recuperare si  cronici IV'!M21</f>
        <v>0</v>
      </c>
      <c r="N19" s="67">
        <f>'[2]spit recuperare si  cronici I'!N19+'[2]spit recuperare si  cronici AM'!N19+'[2]spit recuperare si  cronici IUN'!N21+'[2]spit recuperare si  cronici III'!N21+'[2]spit recuperare si  cronici IV'!N21</f>
        <v>0</v>
      </c>
      <c r="O19" s="67">
        <f>'[2]spit recuperare si  cronici I'!O19+'[2]spit recuperare si  cronici AM'!O19+'[2]spit recuperare si  cronici IUN'!O21+'[2]spit recuperare si  cronici III'!O21+'[2]spit recuperare si  cronici IV'!O21</f>
        <v>0</v>
      </c>
      <c r="P19" s="67">
        <f>'[2]spit recuperare si  cronici I'!P19+'[2]spit recuperare si  cronici AM'!P19+'[2]spit recuperare si  cronici IUN'!P21+'[2]spit recuperare si  cronici III'!P21+'[2]spit recuperare si  cronici IV'!P21</f>
        <v>0</v>
      </c>
      <c r="Q19" s="67">
        <f>'[2]spit recuperare si  cronici I'!Q19+'[2]spit recuperare si  cronici AM'!Q19+'[2]spit recuperare si  cronici IUN'!Q21+'[2]spit recuperare si  cronici III'!Q21+'[2]spit recuperare si  cronici IV'!Q21</f>
        <v>492</v>
      </c>
      <c r="R19" s="67">
        <f>'[2]spit recuperare si  cronici I'!R19+'[2]spit recuperare si  cronici AM'!R19+'[2]spit recuperare si  cronici IUN'!R21+'[2]spit recuperare si  cronici III'!R21+'[2]spit recuperare si  cronici IV'!R21</f>
        <v>130</v>
      </c>
      <c r="S19" s="67">
        <f>'[2]spit recuperare si  cronici I'!S19+'[2]spit recuperare si  cronici AM'!S19+'[2]spit recuperare si  cronici IUN'!S21+'[2]spit recuperare si  cronici III'!S21+'[2]spit recuperare si  cronici IV'!S21</f>
        <v>349</v>
      </c>
      <c r="T19" s="67">
        <f>'[2]spit recuperare si  cronici I'!T19+'[2]spit recuperare si  cronici AM'!T19+'[2]spit recuperare si  cronici IUN'!T21+'[2]spit recuperare si  cronici III'!T21+'[2]spit recuperare si  cronici IV'!T21</f>
        <v>101</v>
      </c>
      <c r="U19" s="67">
        <f>'[2]spit recuperare si  cronici I'!U19+'[2]spit recuperare si  cronici AM'!U19</f>
        <v>0</v>
      </c>
      <c r="V19" s="67">
        <f>'[2]spit recuperare si  cronici I'!V19+'[2]spit recuperare si  cronici AM'!V19</f>
        <v>0</v>
      </c>
      <c r="W19" s="67">
        <f>'[2]spit recuperare si  cronici I'!W19+'[2]spit recuperare si  cronici AM'!W19</f>
        <v>0</v>
      </c>
      <c r="X19" s="71">
        <f>U19+R19+N19+J19+E19+W19</f>
        <v>846</v>
      </c>
      <c r="Y19" s="71">
        <f>V19+T19+P19+L19+H19+W19</f>
        <v>784</v>
      </c>
      <c r="Z19" s="6">
        <f>'[2]spit recuperare si  cronici IV'!U21+'[2]spit recuperare si  cronici III'!U21+'[2]spit recuperare si  cronici IUN'!U21+'[2]spit recuperare si  cronici AM'!X19+'[2]spit recuperare si  cronici I'!X19</f>
        <v>846</v>
      </c>
      <c r="AA19" s="6">
        <f>'[2]spit recuperare si  cronici IV'!V21+'[2]spit recuperare si  cronici III'!V21+'[2]spit recuperare si  cronici IUN'!V21+'[2]spit recuperare si  cronici AM'!Y19+'[2]spit recuperare si  cronici I'!Y19</f>
        <v>784</v>
      </c>
    </row>
    <row r="20" spans="1:25" ht="25.5" customHeight="1">
      <c r="A20" s="72">
        <v>10</v>
      </c>
      <c r="B20" s="72" t="s">
        <v>47</v>
      </c>
      <c r="C20" s="49" t="s">
        <v>35</v>
      </c>
      <c r="D20" s="67">
        <f>'[2]spit recuperare si  cronici I'!D20+'[2]spit recuperare si  cronici AM'!D20+'[2]spit recuperare si  cronici IUN'!D22+'[2]spit recuperare si  cronici III'!D22+'[2]spit recuperare si  cronici IV'!D22</f>
        <v>702</v>
      </c>
      <c r="E20" s="67">
        <f>'[2]spit recuperare si  cronici I'!E20+'[2]spit recuperare si  cronici AM'!E20+'[2]spit recuperare si  cronici IUN'!E22+'[2]spit recuperare si  cronici III'!E22+'[2]spit recuperare si  cronici IV'!E22</f>
        <v>1674.74</v>
      </c>
      <c r="F20" s="67">
        <f>'[2]spit recuperare si  cronici I'!F20+'[2]spit recuperare si  cronici AM'!F20+'[2]spit recuperare si  cronici IUN'!F22+'[2]spit recuperare si  cronici III'!F22+'[2]spit recuperare si  cronici IV'!F22</f>
        <v>702</v>
      </c>
      <c r="G20" s="67">
        <f>'[2]spit recuperare si  cronici I'!G20+'[2]spit recuperare si  cronici AM'!G20+'[2]spit recuperare si  cronici IUN'!G22+'[2]spit recuperare si  cronici III'!G22+'[2]spit recuperare si  cronici IV'!G22</f>
        <v>0</v>
      </c>
      <c r="H20" s="67">
        <f>'[2]spit recuperare si  cronici I'!H20+'[2]spit recuperare si  cronici AM'!H20+'[2]spit recuperare si  cronici IUN'!H22+'[2]spit recuperare si  cronici III'!H22+'[2]spit recuperare si  cronici IV'!H22</f>
        <v>1674.3400000000001</v>
      </c>
      <c r="I20" s="67">
        <f>'[2]spit recuperare si  cronici I'!I20+'[2]spit recuperare si  cronici AM'!I20+'[2]spit recuperare si  cronici IUN'!I22+'[2]spit recuperare si  cronici III'!I22+'[2]spit recuperare si  cronici IV'!I22</f>
        <v>1494</v>
      </c>
      <c r="J20" s="67">
        <f>'[2]spit recuperare si  cronici I'!J20+'[2]spit recuperare si  cronici AM'!J20+'[2]spit recuperare si  cronici IUN'!J22+'[2]spit recuperare si  cronici III'!J22+'[2]spit recuperare si  cronici IV'!J22</f>
        <v>304.92999999999995</v>
      </c>
      <c r="K20" s="67">
        <f>'[2]spit recuperare si  cronici I'!K20+'[2]spit recuperare si  cronici AM'!K20+'[2]spit recuperare si  cronici IUN'!K22+'[2]spit recuperare si  cronici III'!K22+'[2]spit recuperare si  cronici IV'!K22</f>
        <v>1422</v>
      </c>
      <c r="L20" s="67">
        <f>'[2]spit recuperare si  cronici I'!L20+'[2]spit recuperare si  cronici AM'!L20+'[2]spit recuperare si  cronici IUN'!L22+'[2]spit recuperare si  cronici III'!L22+'[2]spit recuperare si  cronici IV'!L22</f>
        <v>290.66999999999996</v>
      </c>
      <c r="M20" s="67">
        <f>'[2]spit recuperare si  cronici I'!M20+'[2]spit recuperare si  cronici AM'!M20+'[2]spit recuperare si  cronici IUN'!M22+'[2]spit recuperare si  cronici III'!M22+'[2]spit recuperare si  cronici IV'!M22</f>
        <v>0</v>
      </c>
      <c r="N20" s="67">
        <f>'[2]spit recuperare si  cronici I'!N20+'[2]spit recuperare si  cronici AM'!N20+'[2]spit recuperare si  cronici IUN'!N22+'[2]spit recuperare si  cronici III'!N22+'[2]spit recuperare si  cronici IV'!N22</f>
        <v>0</v>
      </c>
      <c r="O20" s="67">
        <f>'[2]spit recuperare si  cronici I'!O20+'[2]spit recuperare si  cronici AM'!O20+'[2]spit recuperare si  cronici IUN'!O22+'[2]spit recuperare si  cronici III'!O22+'[2]spit recuperare si  cronici IV'!O22</f>
        <v>0</v>
      </c>
      <c r="P20" s="67">
        <f>'[2]spit recuperare si  cronici I'!P20+'[2]spit recuperare si  cronici AM'!P20+'[2]spit recuperare si  cronici IUN'!P22+'[2]spit recuperare si  cronici III'!P22+'[2]spit recuperare si  cronici IV'!P22</f>
        <v>0</v>
      </c>
      <c r="Q20" s="67">
        <f>'[2]spit recuperare si  cronici I'!Q20+'[2]spit recuperare si  cronici AM'!Q20+'[2]spit recuperare si  cronici IUN'!Q22+'[2]spit recuperare si  cronici III'!Q22+'[2]spit recuperare si  cronici IV'!Q22</f>
        <v>1073</v>
      </c>
      <c r="R20" s="67">
        <f>'[2]spit recuperare si  cronici I'!R20+'[2]spit recuperare si  cronici AM'!R20+'[2]spit recuperare si  cronici IUN'!R22+'[2]spit recuperare si  cronici III'!R22+'[2]spit recuperare si  cronici IV'!R22</f>
        <v>166.75</v>
      </c>
      <c r="S20" s="67">
        <f>'[2]spit recuperare si  cronici I'!S20+'[2]spit recuperare si  cronici AM'!S20+'[2]spit recuperare si  cronici IUN'!S22+'[2]spit recuperare si  cronici III'!S22+'[2]spit recuperare si  cronici IV'!S22</f>
        <v>1007</v>
      </c>
      <c r="T20" s="67">
        <f>'[2]spit recuperare si  cronici I'!T20+'[2]spit recuperare si  cronici AM'!T20+'[2]spit recuperare si  cronici IUN'!T22+'[2]spit recuperare si  cronici III'!T22+'[2]spit recuperare si  cronici IV'!T22</f>
        <v>156.49</v>
      </c>
      <c r="U20" s="67">
        <f>'[2]spit recuperare si  cronici I'!U20+'[2]spit recuperare si  cronici AM'!U20</f>
        <v>0</v>
      </c>
      <c r="V20" s="67">
        <f>'[2]spit recuperare si  cronici I'!V20+'[2]spit recuperare si  cronici AM'!V20</f>
        <v>0</v>
      </c>
      <c r="W20" s="67">
        <f>'[2]spit recuperare si  cronici I'!W20+'[2]spit recuperare si  cronici AM'!W20</f>
        <v>0</v>
      </c>
      <c r="X20" s="73">
        <f>U20+R20+N20+J20+E20+W20</f>
        <v>2146.42</v>
      </c>
      <c r="Y20" s="73">
        <f>V20+T20+P20+L20+H20+W20</f>
        <v>2121.5</v>
      </c>
    </row>
    <row r="21" spans="1:25" s="53" customFormat="1" ht="25.5" customHeight="1" thickBot="1">
      <c r="A21" s="74"/>
      <c r="B21" s="74"/>
      <c r="C21" s="52" t="s">
        <v>37</v>
      </c>
      <c r="D21" s="67">
        <f>'[2]spit recuperare si  cronici I'!D21+'[2]spit recuperare si  cronici AM'!D21+'[2]spit recuperare si  cronici IUN'!D23+'[2]spit recuperare si  cronici III'!D23+'[2]spit recuperare si  cronici IV'!D23</f>
        <v>1206.0205476893188</v>
      </c>
      <c r="E21" s="67">
        <f>'[2]spit recuperare si  cronici I'!E21+'[2]spit recuperare si  cronici AM'!E21+'[2]spit recuperare si  cronici IUN'!E23+'[2]spit recuperare si  cronici III'!E23+'[2]spit recuperare si  cronici IV'!E23</f>
        <v>2707.6000000000004</v>
      </c>
      <c r="F21" s="67">
        <f>'[2]spit recuperare si  cronici I'!F21+'[2]spit recuperare si  cronici AM'!F21+'[2]spit recuperare si  cronici IUN'!F23+'[2]spit recuperare si  cronici III'!F23+'[2]spit recuperare si  cronici IV'!F23</f>
        <v>1110</v>
      </c>
      <c r="G21" s="67">
        <f>'[2]spit recuperare si  cronici I'!G21+'[2]spit recuperare si  cronici AM'!G21+'[2]spit recuperare si  cronici IUN'!G23+'[2]spit recuperare si  cronici III'!G23+'[2]spit recuperare si  cronici IV'!G23</f>
        <v>0</v>
      </c>
      <c r="H21" s="67">
        <f>'[2]spit recuperare si  cronici I'!H21+'[2]spit recuperare si  cronici AM'!H21+'[2]spit recuperare si  cronici IUN'!H23+'[2]spit recuperare si  cronici III'!H23+'[2]spit recuperare si  cronici IV'!H23</f>
        <v>2562.05</v>
      </c>
      <c r="I21" s="67">
        <f>'[2]spit recuperare si  cronici I'!I21+'[2]spit recuperare si  cronici AM'!I21+'[2]spit recuperare si  cronici IUN'!I23+'[2]spit recuperare si  cronici III'!I23+'[2]spit recuperare si  cronici IV'!I23</f>
        <v>11886</v>
      </c>
      <c r="J21" s="67">
        <f>'[2]spit recuperare si  cronici I'!J21+'[2]spit recuperare si  cronici AM'!J21+'[2]spit recuperare si  cronici IUN'!J23+'[2]spit recuperare si  cronici III'!J23+'[2]spit recuperare si  cronici IV'!J23</f>
        <v>2800.47</v>
      </c>
      <c r="K21" s="67">
        <f>'[2]spit recuperare si  cronici I'!K21+'[2]spit recuperare si  cronici AM'!K21+'[2]spit recuperare si  cronici IUN'!K23+'[2]spit recuperare si  cronici III'!K23+'[2]spit recuperare si  cronici IV'!K23</f>
        <v>11342</v>
      </c>
      <c r="L21" s="67">
        <f>'[2]spit recuperare si  cronici I'!L21+'[2]spit recuperare si  cronici AM'!L21+'[2]spit recuperare si  cronici IUN'!L23+'[2]spit recuperare si  cronici III'!L23+'[2]spit recuperare si  cronici IV'!L23</f>
        <v>2679.7200000000003</v>
      </c>
      <c r="M21" s="67">
        <f>'[2]spit recuperare si  cronici I'!M21+'[2]spit recuperare si  cronici AM'!M21+'[2]spit recuperare si  cronici IUN'!M23+'[2]spit recuperare si  cronici III'!M23+'[2]spit recuperare si  cronici IV'!M23</f>
        <v>0</v>
      </c>
      <c r="N21" s="67">
        <f>'[2]spit recuperare si  cronici I'!N21+'[2]spit recuperare si  cronici AM'!N21+'[2]spit recuperare si  cronici IUN'!N23+'[2]spit recuperare si  cronici III'!N23+'[2]spit recuperare si  cronici IV'!N23</f>
        <v>0</v>
      </c>
      <c r="O21" s="67">
        <f>'[2]spit recuperare si  cronici I'!O21+'[2]spit recuperare si  cronici AM'!O21+'[2]spit recuperare si  cronici IUN'!O23+'[2]spit recuperare si  cronici III'!O23+'[2]spit recuperare si  cronici IV'!O23</f>
        <v>0</v>
      </c>
      <c r="P21" s="67">
        <f>'[2]spit recuperare si  cronici I'!P21+'[2]spit recuperare si  cronici AM'!P21+'[2]spit recuperare si  cronici IUN'!P23+'[2]spit recuperare si  cronici III'!P23+'[2]spit recuperare si  cronici IV'!P23</f>
        <v>0</v>
      </c>
      <c r="Q21" s="67">
        <f>'[2]spit recuperare si  cronici I'!Q21+'[2]spit recuperare si  cronici AM'!Q21+'[2]spit recuperare si  cronici IUN'!Q23+'[2]spit recuperare si  cronici III'!Q23+'[2]spit recuperare si  cronici IV'!Q23</f>
        <v>2751</v>
      </c>
      <c r="R21" s="67">
        <f>'[2]spit recuperare si  cronici I'!R21+'[2]spit recuperare si  cronici AM'!R21+'[2]spit recuperare si  cronici IUN'!R23+'[2]spit recuperare si  cronici III'!R23+'[2]spit recuperare si  cronici IV'!R23</f>
        <v>681.06</v>
      </c>
      <c r="S21" s="67">
        <f>'[2]spit recuperare si  cronici I'!S21+'[2]spit recuperare si  cronici AM'!S21+'[2]spit recuperare si  cronici IUN'!S23+'[2]spit recuperare si  cronici III'!S23+'[2]spit recuperare si  cronici IV'!S23</f>
        <v>2767</v>
      </c>
      <c r="T21" s="67">
        <f>'[2]spit recuperare si  cronici I'!T21+'[2]spit recuperare si  cronici AM'!T21+'[2]spit recuperare si  cronici IUN'!T23+'[2]spit recuperare si  cronici III'!T23+'[2]spit recuperare si  cronici IV'!T23</f>
        <v>660.94</v>
      </c>
      <c r="U21" s="67">
        <f>'[2]spit recuperare si  cronici I'!U21+'[2]spit recuperare si  cronici AM'!U21</f>
        <v>215.54</v>
      </c>
      <c r="V21" s="67">
        <f>'[2]spit recuperare si  cronici I'!V21+'[2]spit recuperare si  cronici AM'!V21</f>
        <v>215.54</v>
      </c>
      <c r="W21" s="67">
        <f>'[2]spit recuperare si  cronici I'!W21+'[2]spit recuperare si  cronici AM'!W21</f>
        <v>18.14</v>
      </c>
      <c r="X21" s="75">
        <f>U21+R21+N21+J21+E21+W21</f>
        <v>6422.81</v>
      </c>
      <c r="Y21" s="75">
        <f>V21+T21+P21+L21+H21+W21</f>
        <v>6136.39</v>
      </c>
    </row>
    <row r="22" spans="1:27" ht="19.5" customHeight="1" thickBot="1">
      <c r="A22" s="76"/>
      <c r="B22" s="76"/>
      <c r="C22" s="56" t="s">
        <v>48</v>
      </c>
      <c r="D22" s="39">
        <f>D21+D20</f>
        <v>1908.0205476893188</v>
      </c>
      <c r="E22" s="40">
        <f>E21+E20</f>
        <v>4382.34</v>
      </c>
      <c r="F22" s="39">
        <f>F21+F20</f>
        <v>1812</v>
      </c>
      <c r="G22" s="39">
        <f>G21+G20</f>
        <v>0</v>
      </c>
      <c r="H22" s="40">
        <f aca="true" t="shared" si="3" ref="H22:W22">H21+H20</f>
        <v>4236.39</v>
      </c>
      <c r="I22" s="39">
        <f t="shared" si="3"/>
        <v>13380</v>
      </c>
      <c r="J22" s="40">
        <f t="shared" si="3"/>
        <v>3105.3999999999996</v>
      </c>
      <c r="K22" s="39">
        <f t="shared" si="3"/>
        <v>12764</v>
      </c>
      <c r="L22" s="40">
        <f t="shared" si="3"/>
        <v>2970.3900000000003</v>
      </c>
      <c r="M22" s="39">
        <f t="shared" si="3"/>
        <v>0</v>
      </c>
      <c r="N22" s="40">
        <f t="shared" si="3"/>
        <v>0</v>
      </c>
      <c r="O22" s="39">
        <f t="shared" si="3"/>
        <v>0</v>
      </c>
      <c r="P22" s="40">
        <f t="shared" si="3"/>
        <v>0</v>
      </c>
      <c r="Q22" s="39">
        <f t="shared" si="3"/>
        <v>3824</v>
      </c>
      <c r="R22" s="40">
        <f t="shared" si="3"/>
        <v>847.81</v>
      </c>
      <c r="S22" s="39">
        <f t="shared" si="3"/>
        <v>3774</v>
      </c>
      <c r="T22" s="40">
        <f t="shared" si="3"/>
        <v>817.4300000000001</v>
      </c>
      <c r="U22" s="40">
        <f t="shared" si="3"/>
        <v>215.54</v>
      </c>
      <c r="V22" s="40">
        <f t="shared" si="3"/>
        <v>215.54</v>
      </c>
      <c r="W22" s="40">
        <f t="shared" si="3"/>
        <v>18.14</v>
      </c>
      <c r="X22" s="41">
        <f>X20+X21</f>
        <v>8569.23</v>
      </c>
      <c r="Y22" s="41">
        <f>Y20+Y21</f>
        <v>8257.89</v>
      </c>
      <c r="Z22" s="6">
        <f>'[2]spit recuperare si  cronici IV'!U24+'[2]spit recuperare si  cronici III'!U24+'[2]spit recuperare si  cronici IUN'!U24+'[2]spit recuperare si  cronici AM'!X22+'[2]spit recuperare si  cronici I'!X22</f>
        <v>8569.23</v>
      </c>
      <c r="AA22" s="6">
        <f>'[2]spit recuperare si  cronici IV'!V24+'[2]spit recuperare si  cronici III'!V24+'[2]spit recuperare si  cronici IUN'!V24+'[2]spit recuperare si  cronici AM'!Y22+'[2]spit recuperare si  cronici I'!Y22</f>
        <v>8257.89</v>
      </c>
    </row>
    <row r="23" spans="1:25" ht="25.5" customHeight="1">
      <c r="A23" s="42">
        <v>12</v>
      </c>
      <c r="B23" s="43" t="s">
        <v>49</v>
      </c>
      <c r="C23" s="44" t="s">
        <v>33</v>
      </c>
      <c r="D23" s="45">
        <f>'[1]sp. recuperare si  cronici'!E33</f>
        <v>0</v>
      </c>
      <c r="E23" s="59">
        <f>'[1]sp. recuperare si  cronici'!F33</f>
        <v>0</v>
      </c>
      <c r="F23" s="45">
        <f>'[1]sp. recuperare si  cronici'!G33</f>
        <v>0</v>
      </c>
      <c r="G23" s="45"/>
      <c r="H23" s="59">
        <f>'[1]sp. recuperare si  cronici'!H33</f>
        <v>0</v>
      </c>
      <c r="I23" s="45">
        <f>'[1]sp. recuperare si  cronici'!I33</f>
        <v>0</v>
      </c>
      <c r="J23" s="59">
        <f>'[1]sp. recuperare si  cronici'!J33</f>
        <v>0</v>
      </c>
      <c r="K23" s="45">
        <f>'[1]sp. recuperare si  cronici'!K33</f>
        <v>0</v>
      </c>
      <c r="L23" s="59">
        <f>'[1]sp. recuperare si  cronici'!L33</f>
        <v>0</v>
      </c>
      <c r="M23" s="45">
        <f>'[1]sp. recuperare si  cronici'!M33</f>
        <v>0</v>
      </c>
      <c r="N23" s="59">
        <f>'[1]sp. recuperare si  cronici'!N33</f>
        <v>0</v>
      </c>
      <c r="O23" s="45">
        <f>'[1]sp. recuperare si  cronici'!O33</f>
        <v>0</v>
      </c>
      <c r="P23" s="59">
        <f>'[1]sp. recuperare si  cronici'!P33</f>
        <v>0</v>
      </c>
      <c r="Q23" s="45">
        <f>'[1]sp. recuperare si  cronici'!Q33</f>
        <v>0</v>
      </c>
      <c r="R23" s="59">
        <f>'[1]sp. recuperare si  cronici'!R33</f>
        <v>0</v>
      </c>
      <c r="S23" s="45">
        <f>'[1]sp. recuperare si  cronici'!S33</f>
        <v>0</v>
      </c>
      <c r="T23" s="59">
        <f>'[1]sp. recuperare si  cronici'!T33</f>
        <v>0</v>
      </c>
      <c r="U23" s="59">
        <f>'[1]sp. recuperare si  cronici'!U33</f>
        <v>0</v>
      </c>
      <c r="V23" s="59">
        <f>'[1]sp. recuperare si  cronici'!V33</f>
        <v>0</v>
      </c>
      <c r="W23" s="59">
        <f>'[1]sp. recuperare si  cronici'!W33</f>
        <v>0</v>
      </c>
      <c r="X23" s="46">
        <f>U23+R23+N23+J23+E23+W23</f>
        <v>0</v>
      </c>
      <c r="Y23" s="46">
        <f>V23+T23+P23+L23+H23+W23</f>
        <v>0</v>
      </c>
    </row>
    <row r="24" spans="1:25" s="53" customFormat="1" ht="25.5" customHeight="1" thickBot="1">
      <c r="A24" s="74">
        <v>13</v>
      </c>
      <c r="B24" s="74" t="s">
        <v>50</v>
      </c>
      <c r="C24" s="52" t="s">
        <v>37</v>
      </c>
      <c r="D24" s="67">
        <f>'[2]spit recuperare si  cronici I'!D24+'[2]spit recuperare si  cronici AM'!D24+'[2]spit recuperare si  cronici IUN'!D26+'[2]spit recuperare si  cronici III'!D26+'[2]spit recuperare si  cronici IV'!D26</f>
        <v>449</v>
      </c>
      <c r="E24" s="67">
        <f>'[2]spit recuperare si  cronici I'!E24+'[2]spit recuperare si  cronici AM'!E24+'[2]spit recuperare si  cronici IUN'!E26+'[2]spit recuperare si  cronici III'!E26+'[2]spit recuperare si  cronici IV'!E26</f>
        <v>807.36</v>
      </c>
      <c r="F24" s="67">
        <f>'[2]spit recuperare si  cronici I'!F24+'[2]spit recuperare si  cronici AM'!F24+'[2]spit recuperare si  cronici IUN'!F26+'[2]spit recuperare si  cronici III'!F26+'[2]spit recuperare si  cronici IV'!F26</f>
        <v>441</v>
      </c>
      <c r="G24" s="67">
        <f>'[2]spit recuperare si  cronici I'!G24+'[2]spit recuperare si  cronici AM'!G24+'[2]spit recuperare si  cronici IUN'!G26+'[2]spit recuperare si  cronici III'!G26+'[2]spit recuperare si  cronici IV'!G26</f>
        <v>0</v>
      </c>
      <c r="H24" s="67">
        <f>'[2]spit recuperare si  cronici I'!H24+'[2]spit recuperare si  cronici AM'!H24+'[2]spit recuperare si  cronici IUN'!H26+'[2]spit recuperare si  cronici III'!H26+'[2]spit recuperare si  cronici IV'!H26</f>
        <v>792.1499999999999</v>
      </c>
      <c r="I24" s="67">
        <f>'[2]spit recuperare si  cronici I'!I24+'[2]spit recuperare si  cronici AM'!I24+'[2]spit recuperare si  cronici IUN'!I26+'[2]spit recuperare si  cronici III'!I26+'[2]spit recuperare si  cronici IV'!I26</f>
        <v>0</v>
      </c>
      <c r="J24" s="67">
        <f>'[2]spit recuperare si  cronici I'!J24+'[2]spit recuperare si  cronici AM'!J24+'[2]spit recuperare si  cronici IUN'!J26+'[2]spit recuperare si  cronici III'!J26+'[2]spit recuperare si  cronici IV'!J26</f>
        <v>0</v>
      </c>
      <c r="K24" s="67">
        <f>'[2]spit recuperare si  cronici I'!K24+'[2]spit recuperare si  cronici AM'!K24+'[2]spit recuperare si  cronici IUN'!K26+'[2]spit recuperare si  cronici III'!K26+'[2]spit recuperare si  cronici IV'!K26</f>
        <v>0</v>
      </c>
      <c r="L24" s="67">
        <f>'[2]spit recuperare si  cronici I'!L24+'[2]spit recuperare si  cronici AM'!L24+'[2]spit recuperare si  cronici IUN'!L26+'[2]spit recuperare si  cronici III'!L26+'[2]spit recuperare si  cronici IV'!L26</f>
        <v>0</v>
      </c>
      <c r="M24" s="67">
        <f>'[2]spit recuperare si  cronici I'!M24+'[2]spit recuperare si  cronici AM'!M24+'[2]spit recuperare si  cronici IUN'!M26+'[2]spit recuperare si  cronici III'!M26+'[2]spit recuperare si  cronici IV'!M26</f>
        <v>0</v>
      </c>
      <c r="N24" s="67">
        <f>'[2]spit recuperare si  cronici I'!N24+'[2]spit recuperare si  cronici AM'!N24+'[2]spit recuperare si  cronici IUN'!N26+'[2]spit recuperare si  cronici III'!N26+'[2]spit recuperare si  cronici IV'!N26</f>
        <v>0</v>
      </c>
      <c r="O24" s="67">
        <f>'[2]spit recuperare si  cronici I'!O24+'[2]spit recuperare si  cronici AM'!O24+'[2]spit recuperare si  cronici IUN'!O26+'[2]spit recuperare si  cronici III'!O26+'[2]spit recuperare si  cronici IV'!O26</f>
        <v>0</v>
      </c>
      <c r="P24" s="67">
        <f>'[2]spit recuperare si  cronici I'!P24+'[2]spit recuperare si  cronici AM'!P24+'[2]spit recuperare si  cronici IUN'!P26+'[2]spit recuperare si  cronici III'!P26+'[2]spit recuperare si  cronici IV'!P26</f>
        <v>0</v>
      </c>
      <c r="Q24" s="67">
        <f>'[2]spit recuperare si  cronici I'!Q24+'[2]spit recuperare si  cronici AM'!Q24+'[2]spit recuperare si  cronici IUN'!Q26+'[2]spit recuperare si  cronici III'!Q26+'[2]spit recuperare si  cronici IV'!Q26</f>
        <v>0</v>
      </c>
      <c r="R24" s="67">
        <f>'[2]spit recuperare si  cronici I'!R24+'[2]spit recuperare si  cronici AM'!R24+'[2]spit recuperare si  cronici IUN'!R26+'[2]spit recuperare si  cronici III'!R26+'[2]spit recuperare si  cronici IV'!R26</f>
        <v>0</v>
      </c>
      <c r="S24" s="67">
        <f>'[2]spit recuperare si  cronici I'!S24+'[2]spit recuperare si  cronici AM'!S24+'[2]spit recuperare si  cronici IUN'!S26+'[2]spit recuperare si  cronici III'!S26+'[2]spit recuperare si  cronici IV'!S26</f>
        <v>0</v>
      </c>
      <c r="T24" s="67">
        <f>'[2]spit recuperare si  cronici I'!T24+'[2]spit recuperare si  cronici AM'!T24+'[2]spit recuperare si  cronici IUN'!T26+'[2]spit recuperare si  cronici III'!T26+'[2]spit recuperare si  cronici IV'!T26</f>
        <v>0</v>
      </c>
      <c r="U24" s="67">
        <f>'[2]spit recuperare si  cronici I'!U24+'[2]spit recuperare si  cronici AM'!U24</f>
        <v>0</v>
      </c>
      <c r="V24" s="67">
        <f>'[2]spit recuperare si  cronici I'!V24+'[2]spit recuperare si  cronici AM'!V24</f>
        <v>0</v>
      </c>
      <c r="W24" s="67">
        <f>'[2]spit recuperare si  cronici I'!W24+'[2]spit recuperare si  cronici AM'!W24</f>
        <v>0</v>
      </c>
      <c r="X24" s="75">
        <f>U24+R24+N24+J24+E24+W24</f>
        <v>807.36</v>
      </c>
      <c r="Y24" s="75">
        <f>V24+T24+P24+L24+H24+W24</f>
        <v>792.1499999999999</v>
      </c>
    </row>
    <row r="25" spans="1:27" ht="25.5" customHeight="1" thickBot="1">
      <c r="A25" s="74"/>
      <c r="B25" s="74"/>
      <c r="C25" s="56" t="s">
        <v>51</v>
      </c>
      <c r="D25" s="39">
        <f>D24</f>
        <v>449</v>
      </c>
      <c r="E25" s="40">
        <f>E24</f>
        <v>807.36</v>
      </c>
      <c r="F25" s="39">
        <f>F24</f>
        <v>441</v>
      </c>
      <c r="G25" s="39">
        <f>G24</f>
        <v>0</v>
      </c>
      <c r="H25" s="40">
        <f aca="true" t="shared" si="4" ref="H25:Y25">H24</f>
        <v>792.1499999999999</v>
      </c>
      <c r="I25" s="39">
        <f t="shared" si="4"/>
        <v>0</v>
      </c>
      <c r="J25" s="40">
        <f t="shared" si="4"/>
        <v>0</v>
      </c>
      <c r="K25" s="39">
        <f t="shared" si="4"/>
        <v>0</v>
      </c>
      <c r="L25" s="40">
        <f t="shared" si="4"/>
        <v>0</v>
      </c>
      <c r="M25" s="39">
        <f t="shared" si="4"/>
        <v>0</v>
      </c>
      <c r="N25" s="40">
        <f t="shared" si="4"/>
        <v>0</v>
      </c>
      <c r="O25" s="39">
        <f t="shared" si="4"/>
        <v>0</v>
      </c>
      <c r="P25" s="40">
        <f t="shared" si="4"/>
        <v>0</v>
      </c>
      <c r="Q25" s="39">
        <f t="shared" si="4"/>
        <v>0</v>
      </c>
      <c r="R25" s="40">
        <f t="shared" si="4"/>
        <v>0</v>
      </c>
      <c r="S25" s="39">
        <f t="shared" si="4"/>
        <v>0</v>
      </c>
      <c r="T25" s="40">
        <f t="shared" si="4"/>
        <v>0</v>
      </c>
      <c r="U25" s="40">
        <f t="shared" si="4"/>
        <v>0</v>
      </c>
      <c r="V25" s="40">
        <f t="shared" si="4"/>
        <v>0</v>
      </c>
      <c r="W25" s="40">
        <f t="shared" si="4"/>
        <v>0</v>
      </c>
      <c r="X25" s="40">
        <f t="shared" si="4"/>
        <v>807.36</v>
      </c>
      <c r="Y25" s="40">
        <f t="shared" si="4"/>
        <v>792.1499999999999</v>
      </c>
      <c r="Z25" s="6">
        <f>'[2]spit recuperare si  cronici IV'!U27+'[2]spit recuperare si  cronici III'!U27+'[2]spit recuperare si  cronici IUN'!U27+'[2]spit recuperare si  cronici AM'!X25+'[2]spit recuperare si  cronici I'!X25</f>
        <v>807.3599999999999</v>
      </c>
      <c r="AA25" s="6">
        <f>'[2]spit recuperare si  cronici IV'!V27+'[2]spit recuperare si  cronici III'!V27+'[2]spit recuperare si  cronici IUN'!V27+'[2]spit recuperare si  cronici AM'!Y25+'[2]spit recuperare si  cronici I'!Y25</f>
        <v>792.15</v>
      </c>
    </row>
    <row r="26" spans="1:25" ht="25.5" customHeight="1">
      <c r="A26" s="47">
        <v>14</v>
      </c>
      <c r="B26" s="48" t="s">
        <v>52</v>
      </c>
      <c r="C26" s="49" t="s">
        <v>35</v>
      </c>
      <c r="D26" s="67">
        <f>'[2]spit recuperare si  cronici I'!D26+'[2]spit recuperare si  cronici AM'!D26+'[2]spit recuperare si  cronici IUN'!D28+'[2]spit recuperare si  cronici III'!D28+'[2]spit recuperare si  cronici IV'!D28</f>
        <v>296</v>
      </c>
      <c r="E26" s="67">
        <f>'[2]spit recuperare si  cronici I'!E26+'[2]spit recuperare si  cronici AM'!E26+'[2]spit recuperare si  cronici IUN'!E28+'[2]spit recuperare si  cronici III'!E28+'[2]spit recuperare si  cronici IV'!E28</f>
        <v>5186.4</v>
      </c>
      <c r="F26" s="67">
        <f>'[2]spit recuperare si  cronici I'!F26+'[2]spit recuperare si  cronici AM'!F26+'[2]spit recuperare si  cronici IUN'!F28+'[2]spit recuperare si  cronici III'!F28+'[2]spit recuperare si  cronici IV'!F28</f>
        <v>131</v>
      </c>
      <c r="G26" s="67">
        <f>'[2]spit recuperare si  cronici I'!G26+'[2]spit recuperare si  cronici AM'!G26+'[2]spit recuperare si  cronici IUN'!G28+'[2]spit recuperare si  cronici III'!G28+'[2]spit recuperare si  cronici IV'!G28</f>
        <v>40995</v>
      </c>
      <c r="H26" s="67">
        <f>'[2]spit recuperare si  cronici I'!H26+'[2]spit recuperare si  cronici AM'!H26+'[2]spit recuperare si  cronici IUN'!H28+'[2]spit recuperare si  cronici III'!H28+'[2]spit recuperare si  cronici IV'!H28</f>
        <v>5186.4</v>
      </c>
      <c r="I26" s="67">
        <f>'[2]spit recuperare si  cronici I'!I26+'[2]spit recuperare si  cronici AM'!I26+'[2]spit recuperare si  cronici IUN'!I28+'[2]spit recuperare si  cronici III'!I28+'[2]spit recuperare si  cronici IV'!I28</f>
        <v>28671</v>
      </c>
      <c r="J26" s="67">
        <f>'[2]spit recuperare si  cronici I'!J26+'[2]spit recuperare si  cronici AM'!J26+'[2]spit recuperare si  cronici IUN'!J28+'[2]spit recuperare si  cronici III'!J28+'[2]spit recuperare si  cronici IV'!J28</f>
        <v>3627.17</v>
      </c>
      <c r="K26" s="67">
        <f>'[2]spit recuperare si  cronici I'!K26+'[2]spit recuperare si  cronici AM'!K26+'[2]spit recuperare si  cronici IUN'!K28+'[2]spit recuperare si  cronici III'!K28+'[2]spit recuperare si  cronici IV'!K28</f>
        <v>28577</v>
      </c>
      <c r="L26" s="67">
        <f>'[2]spit recuperare si  cronici I'!L26+'[2]spit recuperare si  cronici AM'!L26+'[2]spit recuperare si  cronici IUN'!L28+'[2]spit recuperare si  cronici III'!L28+'[2]spit recuperare si  cronici IV'!L28</f>
        <v>3615.2699999999995</v>
      </c>
      <c r="M26" s="67">
        <f>'[2]spit recuperare si  cronici I'!M26+'[2]spit recuperare si  cronici AM'!M26+'[2]spit recuperare si  cronici IUN'!M28+'[2]spit recuperare si  cronici III'!M28+'[2]spit recuperare si  cronici IV'!M28</f>
        <v>0</v>
      </c>
      <c r="N26" s="67">
        <f>'[2]spit recuperare si  cronici I'!N26+'[2]spit recuperare si  cronici AM'!N26+'[2]spit recuperare si  cronici IUN'!N28+'[2]spit recuperare si  cronici III'!N28+'[2]spit recuperare si  cronici IV'!N28</f>
        <v>0</v>
      </c>
      <c r="O26" s="67">
        <f>'[2]spit recuperare si  cronici I'!O26+'[2]spit recuperare si  cronici AM'!O26+'[2]spit recuperare si  cronici IUN'!O28+'[2]spit recuperare si  cronici III'!O28+'[2]spit recuperare si  cronici IV'!O28</f>
        <v>0</v>
      </c>
      <c r="P26" s="67">
        <f>'[2]spit recuperare si  cronici I'!P26+'[2]spit recuperare si  cronici AM'!P26+'[2]spit recuperare si  cronici IUN'!P28+'[2]spit recuperare si  cronici III'!P28+'[2]spit recuperare si  cronici IV'!P28</f>
        <v>0</v>
      </c>
      <c r="Q26" s="67">
        <f>'[2]spit recuperare si  cronici I'!Q26+'[2]spit recuperare si  cronici AM'!Q26+'[2]spit recuperare si  cronici IUN'!Q28+'[2]spit recuperare si  cronici III'!Q28+'[2]spit recuperare si  cronici IV'!Q28</f>
        <v>0</v>
      </c>
      <c r="R26" s="67">
        <f>'[2]spit recuperare si  cronici I'!R26+'[2]spit recuperare si  cronici AM'!R26+'[2]spit recuperare si  cronici IUN'!R28+'[2]spit recuperare si  cronici III'!R28+'[2]spit recuperare si  cronici IV'!R28</f>
        <v>0</v>
      </c>
      <c r="S26" s="67">
        <f>'[2]spit recuperare si  cronici I'!S26+'[2]spit recuperare si  cronici AM'!S26+'[2]spit recuperare si  cronici IUN'!S28+'[2]spit recuperare si  cronici III'!S28+'[2]spit recuperare si  cronici IV'!S28</f>
        <v>0</v>
      </c>
      <c r="T26" s="67">
        <f>'[2]spit recuperare si  cronici I'!T26+'[2]spit recuperare si  cronici AM'!T26+'[2]spit recuperare si  cronici IUN'!T28+'[2]spit recuperare si  cronici III'!T28+'[2]spit recuperare si  cronici IV'!T28</f>
        <v>0</v>
      </c>
      <c r="U26" s="67">
        <f>'[2]spit recuperare si  cronici I'!U26+'[2]spit recuperare si  cronici AM'!U26</f>
        <v>0</v>
      </c>
      <c r="V26" s="67">
        <f>'[2]spit recuperare si  cronici I'!V26+'[2]spit recuperare si  cronici AM'!V26</f>
        <v>0</v>
      </c>
      <c r="W26" s="67">
        <f>'[2]spit recuperare si  cronici I'!W26+'[2]spit recuperare si  cronici AM'!W26</f>
        <v>0</v>
      </c>
      <c r="X26" s="46">
        <f>U26+R26+N26+J26+E26+W26</f>
        <v>8813.57</v>
      </c>
      <c r="Y26" s="46">
        <f>V26+T26+P26+L26+H26+W26</f>
        <v>8801.669999999998</v>
      </c>
    </row>
    <row r="27" spans="1:25" ht="25.5" customHeight="1" thickBot="1">
      <c r="A27" s="50"/>
      <c r="B27" s="51"/>
      <c r="C27" s="52" t="s">
        <v>37</v>
      </c>
      <c r="D27" s="67">
        <f>'[2]spit recuperare si  cronici I'!D27+'[2]spit recuperare si  cronici AM'!D27+'[2]spit recuperare si  cronici IUN'!D29+'[2]spit recuperare si  cronici III'!D29+'[2]spit recuperare si  cronici IV'!D29</f>
        <v>1074</v>
      </c>
      <c r="E27" s="67">
        <f>'[2]spit recuperare si  cronici I'!E27+'[2]spit recuperare si  cronici AM'!E27+'[2]spit recuperare si  cronici IUN'!E29+'[2]spit recuperare si  cronici III'!E29+'[2]spit recuperare si  cronici IV'!E29</f>
        <v>2601.14</v>
      </c>
      <c r="F27" s="67">
        <f>'[2]spit recuperare si  cronici I'!F27+'[2]spit recuperare si  cronici AM'!F27+'[2]spit recuperare si  cronici IUN'!F29+'[2]spit recuperare si  cronici III'!F29+'[2]spit recuperare si  cronici IV'!F29</f>
        <v>1074</v>
      </c>
      <c r="G27" s="67">
        <f>'[2]spit recuperare si  cronici I'!G27+'[2]spit recuperare si  cronici AM'!G27+'[2]spit recuperare si  cronici IUN'!G29+'[2]spit recuperare si  cronici III'!G29+'[2]spit recuperare si  cronici IV'!G29</f>
        <v>0</v>
      </c>
      <c r="H27" s="67">
        <f>'[2]spit recuperare si  cronici I'!H27+'[2]spit recuperare si  cronici AM'!H27+'[2]spit recuperare si  cronici IUN'!H29+'[2]spit recuperare si  cronici III'!H29+'[2]spit recuperare si  cronici IV'!H29</f>
        <v>2600.99</v>
      </c>
      <c r="I27" s="67">
        <f>'[2]spit recuperare si  cronici I'!I27+'[2]spit recuperare si  cronici AM'!I27+'[2]spit recuperare si  cronici IUN'!I29+'[2]spit recuperare si  cronici III'!I29+'[2]spit recuperare si  cronici IV'!I29</f>
        <v>6723</v>
      </c>
      <c r="J27" s="67">
        <f>'[2]spit recuperare si  cronici I'!J27+'[2]spit recuperare si  cronici AM'!J27+'[2]spit recuperare si  cronici IUN'!J29+'[2]spit recuperare si  cronici III'!J29+'[2]spit recuperare si  cronici IV'!J29</f>
        <v>1378.0900000000001</v>
      </c>
      <c r="K27" s="67">
        <f>'[2]spit recuperare si  cronici I'!K27+'[2]spit recuperare si  cronici AM'!K27+'[2]spit recuperare si  cronici IUN'!K29+'[2]spit recuperare si  cronici III'!K29+'[2]spit recuperare si  cronici IV'!K29</f>
        <v>6723</v>
      </c>
      <c r="L27" s="67">
        <f>'[2]spit recuperare si  cronici I'!L27+'[2]spit recuperare si  cronici AM'!L27+'[2]spit recuperare si  cronici IUN'!L29+'[2]spit recuperare si  cronici III'!L29+'[2]spit recuperare si  cronici IV'!L29</f>
        <v>1378.0900000000001</v>
      </c>
      <c r="M27" s="67">
        <f>'[2]spit recuperare si  cronici I'!M27+'[2]spit recuperare si  cronici AM'!M27+'[2]spit recuperare si  cronici IUN'!M29+'[2]spit recuperare si  cronici III'!M29+'[2]spit recuperare si  cronici IV'!M29</f>
        <v>0</v>
      </c>
      <c r="N27" s="67">
        <f>'[2]spit recuperare si  cronici I'!N27+'[2]spit recuperare si  cronici AM'!N27+'[2]spit recuperare si  cronici IUN'!N29+'[2]spit recuperare si  cronici III'!N29+'[2]spit recuperare si  cronici IV'!N29</f>
        <v>0</v>
      </c>
      <c r="O27" s="67">
        <f>'[2]spit recuperare si  cronici I'!O27+'[2]spit recuperare si  cronici AM'!O27+'[2]spit recuperare si  cronici IUN'!O29+'[2]spit recuperare si  cronici III'!O29+'[2]spit recuperare si  cronici IV'!O29</f>
        <v>0</v>
      </c>
      <c r="P27" s="67">
        <f>'[2]spit recuperare si  cronici I'!P27+'[2]spit recuperare si  cronici AM'!P27+'[2]spit recuperare si  cronici IUN'!P29+'[2]spit recuperare si  cronici III'!P29+'[2]spit recuperare si  cronici IV'!P29</f>
        <v>0</v>
      </c>
      <c r="Q27" s="67">
        <f>'[2]spit recuperare si  cronici I'!Q27+'[2]spit recuperare si  cronici AM'!Q27+'[2]spit recuperare si  cronici IUN'!Q29+'[2]spit recuperare si  cronici III'!Q29+'[2]spit recuperare si  cronici IV'!Q29</f>
        <v>779</v>
      </c>
      <c r="R27" s="67">
        <f>'[2]spit recuperare si  cronici I'!R27+'[2]spit recuperare si  cronici AM'!R27+'[2]spit recuperare si  cronici IUN'!R29+'[2]spit recuperare si  cronici III'!R29+'[2]spit recuperare si  cronici IV'!R29</f>
        <v>210.32</v>
      </c>
      <c r="S27" s="67">
        <f>'[2]spit recuperare si  cronici I'!S27+'[2]spit recuperare si  cronici AM'!S27+'[2]spit recuperare si  cronici IUN'!S29+'[2]spit recuperare si  cronici III'!S29+'[2]spit recuperare si  cronici IV'!S29</f>
        <v>779</v>
      </c>
      <c r="T27" s="67">
        <f>'[2]spit recuperare si  cronici I'!T27+'[2]spit recuperare si  cronici AM'!T27+'[2]spit recuperare si  cronici IUN'!T29+'[2]spit recuperare si  cronici III'!T29+'[2]spit recuperare si  cronici IV'!T29</f>
        <v>210.32</v>
      </c>
      <c r="U27" s="67">
        <f>'[2]spit recuperare si  cronici I'!U27+'[2]spit recuperare si  cronici AM'!U27</f>
        <v>0</v>
      </c>
      <c r="V27" s="67">
        <f>'[2]spit recuperare si  cronici I'!V27+'[2]spit recuperare si  cronici AM'!V27</f>
        <v>0</v>
      </c>
      <c r="W27" s="67">
        <f>'[2]spit recuperare si  cronici I'!W27+'[2]spit recuperare si  cronici AM'!W27</f>
        <v>0</v>
      </c>
      <c r="X27" s="46">
        <f>U27+R27+N27+J27+E27+W27</f>
        <v>4189.55</v>
      </c>
      <c r="Y27" s="46">
        <f>V27+T27+P27+L27+H27+W27</f>
        <v>4189.4</v>
      </c>
    </row>
    <row r="28" spans="1:27" ht="25.5" customHeight="1" thickBot="1">
      <c r="A28" s="54"/>
      <c r="B28" s="55"/>
      <c r="C28" s="56" t="s">
        <v>53</v>
      </c>
      <c r="D28" s="39">
        <f>D26+D27</f>
        <v>1370</v>
      </c>
      <c r="E28" s="40">
        <f>E26+E27</f>
        <v>7787.539999999999</v>
      </c>
      <c r="F28" s="39">
        <f>F26+F27</f>
        <v>1205</v>
      </c>
      <c r="G28" s="39">
        <f>G26+G27</f>
        <v>40995</v>
      </c>
      <c r="H28" s="40">
        <f aca="true" t="shared" si="5" ref="H28:Y28">H26+H27</f>
        <v>7787.389999999999</v>
      </c>
      <c r="I28" s="39">
        <f t="shared" si="5"/>
        <v>35394</v>
      </c>
      <c r="J28" s="40">
        <f t="shared" si="5"/>
        <v>5005.26</v>
      </c>
      <c r="K28" s="39">
        <f t="shared" si="5"/>
        <v>35300</v>
      </c>
      <c r="L28" s="40">
        <f t="shared" si="5"/>
        <v>4993.36</v>
      </c>
      <c r="M28" s="39">
        <f t="shared" si="5"/>
        <v>0</v>
      </c>
      <c r="N28" s="40">
        <f t="shared" si="5"/>
        <v>0</v>
      </c>
      <c r="O28" s="39">
        <f t="shared" si="5"/>
        <v>0</v>
      </c>
      <c r="P28" s="40">
        <f t="shared" si="5"/>
        <v>0</v>
      </c>
      <c r="Q28" s="39">
        <f t="shared" si="5"/>
        <v>779</v>
      </c>
      <c r="R28" s="40">
        <f t="shared" si="5"/>
        <v>210.32</v>
      </c>
      <c r="S28" s="39">
        <f t="shared" si="5"/>
        <v>779</v>
      </c>
      <c r="T28" s="40">
        <f t="shared" si="5"/>
        <v>210.32</v>
      </c>
      <c r="U28" s="40">
        <f t="shared" si="5"/>
        <v>0</v>
      </c>
      <c r="V28" s="40">
        <f t="shared" si="5"/>
        <v>0</v>
      </c>
      <c r="W28" s="40">
        <f t="shared" si="5"/>
        <v>0</v>
      </c>
      <c r="X28" s="73">
        <f t="shared" si="5"/>
        <v>13003.119999999999</v>
      </c>
      <c r="Y28" s="73">
        <f t="shared" si="5"/>
        <v>12991.069999999998</v>
      </c>
      <c r="Z28" s="6">
        <f>'[2]spit recuperare si  cronici IV'!U30+'[2]spit recuperare si  cronici III'!U30+'[2]spit recuperare si  cronici IUN'!U30+'[2]spit recuperare si  cronici AM'!X28+'[2]spit recuperare si  cronici I'!X28</f>
        <v>13003.119999999999</v>
      </c>
      <c r="AA28" s="6">
        <f>'[2]spit recuperare si  cronici IV'!V30+'[2]spit recuperare si  cronici III'!V30+'[2]spit recuperare si  cronici IUN'!V30+'[2]spit recuperare si  cronici AM'!Y28+'[2]spit recuperare si  cronici I'!Y28</f>
        <v>12991.07</v>
      </c>
    </row>
    <row r="29" spans="1:25" ht="24" customHeight="1" thickBot="1">
      <c r="A29" s="47">
        <v>15</v>
      </c>
      <c r="B29" s="48" t="s">
        <v>54</v>
      </c>
      <c r="C29" s="49" t="s">
        <v>35</v>
      </c>
      <c r="D29" s="67">
        <f>'[2]spit recuperare si  cronici I'!D29+'[2]spit recuperare si  cronici AM'!D29+'[2]spit recuperare si  cronici IUN'!D31+'[2]spit recuperare si  cronici III'!D31+'[2]spit recuperare si  cronici IV'!D31</f>
        <v>4611</v>
      </c>
      <c r="E29" s="67">
        <f>'[2]spit recuperare si  cronici I'!E29+'[2]spit recuperare si  cronici AM'!E29+'[2]spit recuperare si  cronici IUN'!E31+'[2]spit recuperare si  cronici III'!E31+'[2]spit recuperare si  cronici IV'!E31</f>
        <v>16581.300000000003</v>
      </c>
      <c r="F29" s="67">
        <f>'[2]spit recuperare si  cronici I'!F29+'[2]spit recuperare si  cronici AM'!F29+'[2]spit recuperare si  cronici IUN'!F31+'[2]spit recuperare si  cronici III'!F31+'[2]spit recuperare si  cronici IV'!F31</f>
        <v>4501</v>
      </c>
      <c r="G29" s="67">
        <f>'[2]spit recuperare si  cronici I'!G29+'[2]spit recuperare si  cronici AM'!G29+'[2]spit recuperare si  cronici IUN'!G31+'[2]spit recuperare si  cronici III'!G31+'[2]spit recuperare si  cronici IV'!G31</f>
        <v>25509</v>
      </c>
      <c r="H29" s="67">
        <f>'[2]spit recuperare si  cronici I'!H29+'[2]spit recuperare si  cronici AM'!H29+'[2]spit recuperare si  cronici IUN'!H31+'[2]spit recuperare si  cronici III'!H31+'[2]spit recuperare si  cronici IV'!H31</f>
        <v>16581.3</v>
      </c>
      <c r="I29" s="67">
        <f>'[2]spit recuperare si  cronici I'!I29+'[2]spit recuperare si  cronici AM'!I29+'[2]spit recuperare si  cronici IUN'!I31+'[2]spit recuperare si  cronici III'!I31+'[2]spit recuperare si  cronici IV'!I31</f>
        <v>1340</v>
      </c>
      <c r="J29" s="67">
        <f>'[2]spit recuperare si  cronici I'!J29+'[2]spit recuperare si  cronici AM'!J29+'[2]spit recuperare si  cronici IUN'!J31+'[2]spit recuperare si  cronici III'!J31+'[2]spit recuperare si  cronici IV'!J31</f>
        <v>294.8</v>
      </c>
      <c r="K29" s="67">
        <f>'[2]spit recuperare si  cronici I'!K29+'[2]spit recuperare si  cronici AM'!K29+'[2]spit recuperare si  cronici IUN'!K31+'[2]spit recuperare si  cronici III'!K31+'[2]spit recuperare si  cronici IV'!K31</f>
        <v>1340</v>
      </c>
      <c r="L29" s="67">
        <f>'[2]spit recuperare si  cronici I'!L29+'[2]spit recuperare si  cronici AM'!L29+'[2]spit recuperare si  cronici IUN'!L31+'[2]spit recuperare si  cronici III'!L31+'[2]spit recuperare si  cronici IV'!L31</f>
        <v>294.8</v>
      </c>
      <c r="M29" s="67">
        <f>'[2]spit recuperare si  cronici I'!M29+'[2]spit recuperare si  cronici AM'!M29+'[2]spit recuperare si  cronici IUN'!M31+'[2]spit recuperare si  cronici III'!M31+'[2]spit recuperare si  cronici IV'!M31</f>
        <v>0</v>
      </c>
      <c r="N29" s="67">
        <f>'[2]spit recuperare si  cronici I'!N29+'[2]spit recuperare si  cronici AM'!N29+'[2]spit recuperare si  cronici IUN'!N31+'[2]spit recuperare si  cronici III'!N31+'[2]spit recuperare si  cronici IV'!N31</f>
        <v>0</v>
      </c>
      <c r="O29" s="67">
        <f>'[2]spit recuperare si  cronici I'!O29+'[2]spit recuperare si  cronici AM'!O29+'[2]spit recuperare si  cronici IUN'!O31+'[2]spit recuperare si  cronici III'!O31+'[2]spit recuperare si  cronici IV'!O31</f>
        <v>0</v>
      </c>
      <c r="P29" s="67">
        <f>'[2]spit recuperare si  cronici I'!P29+'[2]spit recuperare si  cronici AM'!P29+'[2]spit recuperare si  cronici IUN'!P31+'[2]spit recuperare si  cronici III'!P31+'[2]spit recuperare si  cronici IV'!P31</f>
        <v>0</v>
      </c>
      <c r="Q29" s="67">
        <f>'[2]spit recuperare si  cronici I'!Q29+'[2]spit recuperare si  cronici AM'!Q29+'[2]spit recuperare si  cronici IUN'!Q31+'[2]spit recuperare si  cronici III'!Q31+'[2]spit recuperare si  cronici IV'!Q31</f>
        <v>636</v>
      </c>
      <c r="R29" s="67">
        <f>'[2]spit recuperare si  cronici I'!R29+'[2]spit recuperare si  cronici AM'!R29+'[2]spit recuperare si  cronici IUN'!R31+'[2]spit recuperare si  cronici III'!R31+'[2]spit recuperare si  cronici IV'!R31</f>
        <v>132.6</v>
      </c>
      <c r="S29" s="67">
        <f>'[2]spit recuperare si  cronici I'!S29+'[2]spit recuperare si  cronici AM'!S29+'[2]spit recuperare si  cronici IUN'!S31+'[2]spit recuperare si  cronici III'!S31+'[2]spit recuperare si  cronici IV'!S31</f>
        <v>613</v>
      </c>
      <c r="T29" s="67">
        <f>'[2]spit recuperare si  cronici I'!T29+'[2]spit recuperare si  cronici AM'!T29+'[2]spit recuperare si  cronici IUN'!T31+'[2]spit recuperare si  cronici III'!T31+'[2]spit recuperare si  cronici IV'!T31</f>
        <v>130.07</v>
      </c>
      <c r="U29" s="67">
        <f>'[2]spit recuperare si  cronici I'!U29+'[2]spit recuperare si  cronici AM'!U29</f>
        <v>0</v>
      </c>
      <c r="V29" s="67">
        <f>'[2]spit recuperare si  cronici I'!V29+'[2]spit recuperare si  cronici AM'!V29</f>
        <v>0</v>
      </c>
      <c r="W29" s="67">
        <f>'[2]spit recuperare si  cronici I'!W29+'[2]spit recuperare si  cronici AM'!W29</f>
        <v>0</v>
      </c>
      <c r="X29" s="77">
        <f>U29+R29+N29+J29+E29+W29</f>
        <v>17008.700000000004</v>
      </c>
      <c r="Y29" s="73">
        <f>V29+T29+P29+L29+H29+W29</f>
        <v>17006.17</v>
      </c>
    </row>
    <row r="30" spans="1:25" s="53" customFormat="1" ht="21" customHeight="1" thickBot="1">
      <c r="A30" s="50"/>
      <c r="B30" s="51"/>
      <c r="C30" s="52" t="s">
        <v>37</v>
      </c>
      <c r="D30" s="67">
        <f>'[2]spit recuperare si  cronici I'!D30+'[2]spit recuperare si  cronici AM'!D30+'[2]spit recuperare si  cronici IUN'!D32+'[2]spit recuperare si  cronici III'!D32+'[2]spit recuperare si  cronici IV'!D32</f>
        <v>184</v>
      </c>
      <c r="E30" s="67">
        <f>'[2]spit recuperare si  cronici I'!E30+'[2]spit recuperare si  cronici AM'!E30+'[2]spit recuperare si  cronici IUN'!E32+'[2]spit recuperare si  cronici III'!E32+'[2]spit recuperare si  cronici IV'!E32</f>
        <v>350.08</v>
      </c>
      <c r="F30" s="67">
        <f>'[2]spit recuperare si  cronici I'!F30+'[2]spit recuperare si  cronici AM'!F30+'[2]spit recuperare si  cronici IUN'!F32+'[2]spit recuperare si  cronici III'!F32+'[2]spit recuperare si  cronici IV'!F32</f>
        <v>184</v>
      </c>
      <c r="G30" s="67">
        <f>'[2]spit recuperare si  cronici I'!G30+'[2]spit recuperare si  cronici AM'!G30+'[2]spit recuperare si  cronici IUN'!G32+'[2]spit recuperare si  cronici III'!G32+'[2]spit recuperare si  cronici IV'!G32</f>
        <v>0</v>
      </c>
      <c r="H30" s="67">
        <f>'[2]spit recuperare si  cronici I'!H30+'[2]spit recuperare si  cronici AM'!H30+'[2]spit recuperare si  cronici IUN'!H32+'[2]spit recuperare si  cronici III'!H32+'[2]spit recuperare si  cronici IV'!H32</f>
        <v>350.08</v>
      </c>
      <c r="I30" s="67">
        <f>'[2]spit recuperare si  cronici I'!I30+'[2]spit recuperare si  cronici AM'!I30+'[2]spit recuperare si  cronici IUN'!I32+'[2]spit recuperare si  cronici III'!I32+'[2]spit recuperare si  cronici IV'!I32</f>
        <v>3740</v>
      </c>
      <c r="J30" s="67">
        <f>'[2]spit recuperare si  cronici I'!J30+'[2]spit recuperare si  cronici AM'!J30+'[2]spit recuperare si  cronici IUN'!J32+'[2]spit recuperare si  cronici III'!J32+'[2]spit recuperare si  cronici IV'!J32</f>
        <v>772</v>
      </c>
      <c r="K30" s="67">
        <f>'[2]spit recuperare si  cronici I'!K30+'[2]spit recuperare si  cronici AM'!K30+'[2]spit recuperare si  cronici IUN'!K32+'[2]spit recuperare si  cronici III'!K32+'[2]spit recuperare si  cronici IV'!K32</f>
        <v>3740</v>
      </c>
      <c r="L30" s="67">
        <f>'[2]spit recuperare si  cronici I'!L30+'[2]spit recuperare si  cronici AM'!L30+'[2]spit recuperare si  cronici IUN'!L32+'[2]spit recuperare si  cronici III'!L32+'[2]spit recuperare si  cronici IV'!L32</f>
        <v>772</v>
      </c>
      <c r="M30" s="67">
        <f>'[2]spit recuperare si  cronici I'!M30+'[2]spit recuperare si  cronici AM'!M30+'[2]spit recuperare si  cronici IUN'!M32+'[2]spit recuperare si  cronici III'!M32+'[2]spit recuperare si  cronici IV'!M32</f>
        <v>0</v>
      </c>
      <c r="N30" s="67">
        <f>'[2]spit recuperare si  cronici I'!N30+'[2]spit recuperare si  cronici AM'!N30+'[2]spit recuperare si  cronici IUN'!N32+'[2]spit recuperare si  cronici III'!N32+'[2]spit recuperare si  cronici IV'!N32</f>
        <v>0</v>
      </c>
      <c r="O30" s="67">
        <f>'[2]spit recuperare si  cronici I'!O30+'[2]spit recuperare si  cronici AM'!O30+'[2]spit recuperare si  cronici IUN'!O32+'[2]spit recuperare si  cronici III'!O32+'[2]spit recuperare si  cronici IV'!O32</f>
        <v>0</v>
      </c>
      <c r="P30" s="67">
        <f>'[2]spit recuperare si  cronici I'!P30+'[2]spit recuperare si  cronici AM'!P30+'[2]spit recuperare si  cronici IUN'!P32+'[2]spit recuperare si  cronici III'!P32+'[2]spit recuperare si  cronici IV'!P32</f>
        <v>0</v>
      </c>
      <c r="Q30" s="67">
        <f>'[2]spit recuperare si  cronici I'!Q30+'[2]spit recuperare si  cronici AM'!Q30+'[2]spit recuperare si  cronici IUN'!Q32+'[2]spit recuperare si  cronici III'!Q32+'[2]spit recuperare si  cronici IV'!Q32</f>
        <v>0</v>
      </c>
      <c r="R30" s="67">
        <f>'[2]spit recuperare si  cronici I'!R30+'[2]spit recuperare si  cronici AM'!R30+'[2]spit recuperare si  cronici IUN'!R32+'[2]spit recuperare si  cronici III'!R32+'[2]spit recuperare si  cronici IV'!R32</f>
        <v>0</v>
      </c>
      <c r="S30" s="67">
        <f>'[2]spit recuperare si  cronici I'!S30+'[2]spit recuperare si  cronici AM'!S30+'[2]spit recuperare si  cronici IUN'!S32+'[2]spit recuperare si  cronici III'!S32+'[2]spit recuperare si  cronici IV'!S32</f>
        <v>0</v>
      </c>
      <c r="T30" s="67">
        <f>'[2]spit recuperare si  cronici I'!T30+'[2]spit recuperare si  cronici AM'!T30+'[2]spit recuperare si  cronici IUN'!T32+'[2]spit recuperare si  cronici III'!T32+'[2]spit recuperare si  cronici IV'!T32</f>
        <v>0</v>
      </c>
      <c r="U30" s="67">
        <f>'[2]spit recuperare si  cronici I'!U30+'[2]spit recuperare si  cronici AM'!U30</f>
        <v>0</v>
      </c>
      <c r="V30" s="67">
        <f>'[2]spit recuperare si  cronici I'!V30+'[2]spit recuperare si  cronici AM'!V30</f>
        <v>0</v>
      </c>
      <c r="W30" s="67">
        <f>'[2]spit recuperare si  cronici I'!W30+'[2]spit recuperare si  cronici AM'!W30</f>
        <v>0</v>
      </c>
      <c r="X30" s="77">
        <f>U30+R30+N30+J30+E30+W30</f>
        <v>1122.08</v>
      </c>
      <c r="Y30" s="73">
        <f>V30+T30+P30+L30+H30+W30</f>
        <v>1122.08</v>
      </c>
    </row>
    <row r="31" spans="1:27" ht="18.75" customHeight="1" thickBot="1">
      <c r="A31" s="54"/>
      <c r="B31" s="55"/>
      <c r="C31" s="56" t="s">
        <v>55</v>
      </c>
      <c r="D31" s="39">
        <f>D29+D30</f>
        <v>4795</v>
      </c>
      <c r="E31" s="40">
        <f>E29+E30</f>
        <v>16931.380000000005</v>
      </c>
      <c r="F31" s="39">
        <f>F29+F30</f>
        <v>4685</v>
      </c>
      <c r="G31" s="39">
        <f>G29+G30</f>
        <v>25509</v>
      </c>
      <c r="H31" s="40">
        <f aca="true" t="shared" si="6" ref="H31:Y31">H29+H30</f>
        <v>16931.38</v>
      </c>
      <c r="I31" s="39">
        <f t="shared" si="6"/>
        <v>5080</v>
      </c>
      <c r="J31" s="40">
        <f t="shared" si="6"/>
        <v>1066.8</v>
      </c>
      <c r="K31" s="39">
        <f t="shared" si="6"/>
        <v>5080</v>
      </c>
      <c r="L31" s="40">
        <f t="shared" si="6"/>
        <v>1066.8</v>
      </c>
      <c r="M31" s="39">
        <f t="shared" si="6"/>
        <v>0</v>
      </c>
      <c r="N31" s="40">
        <f t="shared" si="6"/>
        <v>0</v>
      </c>
      <c r="O31" s="39">
        <f t="shared" si="6"/>
        <v>0</v>
      </c>
      <c r="P31" s="40">
        <f t="shared" si="6"/>
        <v>0</v>
      </c>
      <c r="Q31" s="39">
        <f t="shared" si="6"/>
        <v>636</v>
      </c>
      <c r="R31" s="40">
        <f t="shared" si="6"/>
        <v>132.6</v>
      </c>
      <c r="S31" s="39">
        <f t="shared" si="6"/>
        <v>613</v>
      </c>
      <c r="T31" s="40">
        <f t="shared" si="6"/>
        <v>130.07</v>
      </c>
      <c r="U31" s="40">
        <f t="shared" si="6"/>
        <v>0</v>
      </c>
      <c r="V31" s="40">
        <f t="shared" si="6"/>
        <v>0</v>
      </c>
      <c r="W31" s="40">
        <f t="shared" si="6"/>
        <v>0</v>
      </c>
      <c r="X31" s="73">
        <f t="shared" si="6"/>
        <v>18130.780000000006</v>
      </c>
      <c r="Y31" s="73">
        <f t="shared" si="6"/>
        <v>18128.25</v>
      </c>
      <c r="Z31" s="6">
        <f>'[2]spit recuperare si  cronici IV'!U33+'[2]spit recuperare si  cronici III'!U33+'[2]spit recuperare si  cronici IUN'!U33+'[2]spit recuperare si  cronici AM'!X31+'[2]spit recuperare si  cronici I'!X31</f>
        <v>18130.78</v>
      </c>
      <c r="AA31" s="6">
        <f>'[2]spit recuperare si  cronici IV'!V33+'[2]spit recuperare si  cronici III'!V33+'[2]spit recuperare si  cronici IUN'!V33+'[2]spit recuperare si  cronici AM'!Y31+'[2]spit recuperare si  cronici I'!Y31</f>
        <v>18128.25</v>
      </c>
    </row>
    <row r="32" spans="1:25" ht="25.5" customHeight="1">
      <c r="A32" s="78">
        <v>16</v>
      </c>
      <c r="B32" s="79" t="s">
        <v>56</v>
      </c>
      <c r="C32" s="44" t="s">
        <v>33</v>
      </c>
      <c r="D32" s="80">
        <f>'[1]sp. recuperare si  cronici'!E45</f>
        <v>0</v>
      </c>
      <c r="E32" s="81">
        <f>'[1]sp. recuperare si  cronici'!F45</f>
        <v>0</v>
      </c>
      <c r="F32" s="80">
        <f>'[1]sp. recuperare si  cronici'!G45</f>
        <v>0</v>
      </c>
      <c r="G32" s="80"/>
      <c r="H32" s="81">
        <f>'[1]sp. recuperare si  cronici'!H45</f>
        <v>0</v>
      </c>
      <c r="I32" s="80">
        <f>'[1]sp. recuperare si  cronici'!I45</f>
        <v>0</v>
      </c>
      <c r="J32" s="81">
        <f>'[1]sp. recuperare si  cronici'!J45</f>
        <v>0</v>
      </c>
      <c r="K32" s="80">
        <f>'[1]sp. recuperare si  cronici'!K45</f>
        <v>0</v>
      </c>
      <c r="L32" s="81">
        <f>'[1]sp. recuperare si  cronici'!L45</f>
        <v>0</v>
      </c>
      <c r="M32" s="80">
        <f>'[1]sp. recuperare si  cronici'!M45</f>
        <v>0</v>
      </c>
      <c r="N32" s="81">
        <f>'[1]sp. recuperare si  cronici'!N45</f>
        <v>0</v>
      </c>
      <c r="O32" s="80">
        <f>'[1]sp. recuperare si  cronici'!O45</f>
        <v>0</v>
      </c>
      <c r="P32" s="81">
        <f>'[1]sp. recuperare si  cronici'!P45</f>
        <v>0</v>
      </c>
      <c r="Q32" s="80">
        <f>'[1]sp. recuperare si  cronici'!Q45</f>
        <v>0</v>
      </c>
      <c r="R32" s="81">
        <f>'[1]sp. recuperare si  cronici'!R45</f>
        <v>0</v>
      </c>
      <c r="S32" s="80">
        <f>'[1]sp. recuperare si  cronici'!S45</f>
        <v>0</v>
      </c>
      <c r="T32" s="81">
        <f>'[1]sp. recuperare si  cronici'!T45</f>
        <v>0</v>
      </c>
      <c r="U32" s="81">
        <f>'[1]sp. recuperare si  cronici'!U45</f>
        <v>0</v>
      </c>
      <c r="V32" s="81">
        <f>'[1]sp. recuperare si  cronici'!V45</f>
        <v>0</v>
      </c>
      <c r="W32" s="81">
        <f>'[1]sp. recuperare si  cronici'!W45</f>
        <v>0</v>
      </c>
      <c r="X32" s="73">
        <f aca="true" t="shared" si="7" ref="X32:X42">U32+R32+N32+J32+E32+W32</f>
        <v>0</v>
      </c>
      <c r="Y32" s="73">
        <f aca="true" t="shared" si="8" ref="Y32:Y42">V32+T32+P32+L32+H32+W32</f>
        <v>0</v>
      </c>
    </row>
    <row r="33" spans="1:25" ht="25.5" customHeight="1">
      <c r="A33" s="78">
        <v>17</v>
      </c>
      <c r="B33" s="79" t="s">
        <v>57</v>
      </c>
      <c r="C33" s="44" t="s">
        <v>33</v>
      </c>
      <c r="D33" s="80">
        <f>'[1]sp. recuperare si  cronici'!E46</f>
        <v>0</v>
      </c>
      <c r="E33" s="81">
        <f>'[1]sp. recuperare si  cronici'!F46</f>
        <v>0</v>
      </c>
      <c r="F33" s="80">
        <f>'[1]sp. recuperare si  cronici'!G46</f>
        <v>0</v>
      </c>
      <c r="G33" s="80"/>
      <c r="H33" s="81">
        <f>'[1]sp. recuperare si  cronici'!H46</f>
        <v>0</v>
      </c>
      <c r="I33" s="80">
        <f>'[1]sp. recuperare si  cronici'!I46</f>
        <v>0</v>
      </c>
      <c r="J33" s="81">
        <f>'[1]sp. recuperare si  cronici'!J46</f>
        <v>0</v>
      </c>
      <c r="K33" s="80">
        <f>'[1]sp. recuperare si  cronici'!K46</f>
        <v>0</v>
      </c>
      <c r="L33" s="81">
        <f>'[1]sp. recuperare si  cronici'!L46</f>
        <v>0</v>
      </c>
      <c r="M33" s="80">
        <f>'[1]sp. recuperare si  cronici'!M46</f>
        <v>0</v>
      </c>
      <c r="N33" s="81">
        <f>'[1]sp. recuperare si  cronici'!N46</f>
        <v>0</v>
      </c>
      <c r="O33" s="80">
        <f>'[1]sp. recuperare si  cronici'!O46</f>
        <v>0</v>
      </c>
      <c r="P33" s="81">
        <f>'[1]sp. recuperare si  cronici'!P46</f>
        <v>0</v>
      </c>
      <c r="Q33" s="80">
        <f>'[1]sp. recuperare si  cronici'!Q46</f>
        <v>0</v>
      </c>
      <c r="R33" s="81">
        <f>'[1]sp. recuperare si  cronici'!R46</f>
        <v>0</v>
      </c>
      <c r="S33" s="80">
        <f>'[1]sp. recuperare si  cronici'!S46</f>
        <v>0</v>
      </c>
      <c r="T33" s="81">
        <f>'[1]sp. recuperare si  cronici'!T46</f>
        <v>0</v>
      </c>
      <c r="U33" s="81">
        <f>'[1]sp. recuperare si  cronici'!U46</f>
        <v>0</v>
      </c>
      <c r="V33" s="81">
        <f>'[1]sp. recuperare si  cronici'!V46</f>
        <v>0</v>
      </c>
      <c r="W33" s="81">
        <f>'[1]sp. recuperare si  cronici'!W46</f>
        <v>0</v>
      </c>
      <c r="X33" s="82">
        <f t="shared" si="7"/>
        <v>0</v>
      </c>
      <c r="Y33" s="82">
        <f t="shared" si="8"/>
        <v>0</v>
      </c>
    </row>
    <row r="34" spans="1:27" ht="25.5" customHeight="1">
      <c r="A34" s="78">
        <v>18</v>
      </c>
      <c r="B34" s="79" t="s">
        <v>58</v>
      </c>
      <c r="C34" s="44" t="s">
        <v>35</v>
      </c>
      <c r="D34" s="67">
        <f>'[2]spit recuperare si  cronici I'!D34+'[2]spit recuperare si  cronici AM'!D34+'[2]spit recuperare si  cronici IUN'!D36+'[2]spit recuperare si  cronici III'!D36+'[2]spit recuperare si  cronici IV'!D36</f>
        <v>1794</v>
      </c>
      <c r="E34" s="67">
        <f>'[2]spit recuperare si  cronici I'!E34+'[2]spit recuperare si  cronici AM'!E34+'[2]spit recuperare si  cronici IUN'!E36+'[2]spit recuperare si  cronici III'!E36+'[2]spit recuperare si  cronici IV'!E36</f>
        <v>13506.42</v>
      </c>
      <c r="F34" s="67">
        <f>'[2]spit recuperare si  cronici I'!F34+'[2]spit recuperare si  cronici AM'!F34+'[2]spit recuperare si  cronici IUN'!F36+'[2]spit recuperare si  cronici III'!F36+'[2]spit recuperare si  cronici IV'!F36</f>
        <v>1702</v>
      </c>
      <c r="G34" s="67">
        <f>'[2]spit recuperare si  cronici I'!G34+'[2]spit recuperare si  cronici AM'!G34+'[2]spit recuperare si  cronici IUN'!G36+'[2]spit recuperare si  cronici III'!G36+'[2]spit recuperare si  cronici IV'!G36</f>
        <v>0</v>
      </c>
      <c r="H34" s="67">
        <f>'[2]spit recuperare si  cronici I'!H34+'[2]spit recuperare si  cronici AM'!H34+'[2]spit recuperare si  cronici IUN'!H36+'[2]spit recuperare si  cronici III'!H36+'[2]spit recuperare si  cronici IV'!H36</f>
        <v>13506.42</v>
      </c>
      <c r="I34" s="67">
        <f>'[2]spit recuperare si  cronici I'!I34+'[2]spit recuperare si  cronici AM'!I34+'[2]spit recuperare si  cronici IUN'!I36+'[2]spit recuperare si  cronici III'!I36+'[2]spit recuperare si  cronici IV'!I36</f>
        <v>0</v>
      </c>
      <c r="J34" s="67">
        <f>'[2]spit recuperare si  cronici I'!J34+'[2]spit recuperare si  cronici AM'!J34+'[2]spit recuperare si  cronici IUN'!J36+'[2]spit recuperare si  cronici III'!J36+'[2]spit recuperare si  cronici IV'!J36</f>
        <v>0</v>
      </c>
      <c r="K34" s="67">
        <f>'[2]spit recuperare si  cronici I'!K34+'[2]spit recuperare si  cronici AM'!K34+'[2]spit recuperare si  cronici IUN'!K36+'[2]spit recuperare si  cronici III'!K36+'[2]spit recuperare si  cronici IV'!K36</f>
        <v>0</v>
      </c>
      <c r="L34" s="67">
        <f>'[2]spit recuperare si  cronici I'!L34+'[2]spit recuperare si  cronici AM'!L34+'[2]spit recuperare si  cronici IUN'!L36+'[2]spit recuperare si  cronici III'!L36+'[2]spit recuperare si  cronici IV'!L36</f>
        <v>0</v>
      </c>
      <c r="M34" s="67">
        <f>'[2]spit recuperare si  cronici I'!M34+'[2]spit recuperare si  cronici AM'!M34+'[2]spit recuperare si  cronici IUN'!M36+'[2]spit recuperare si  cronici III'!M36+'[2]spit recuperare si  cronici IV'!M36</f>
        <v>0</v>
      </c>
      <c r="N34" s="67">
        <f>'[2]spit recuperare si  cronici I'!N34+'[2]spit recuperare si  cronici AM'!N34+'[2]spit recuperare si  cronici IUN'!N36+'[2]spit recuperare si  cronici III'!N36+'[2]spit recuperare si  cronici IV'!N36</f>
        <v>0</v>
      </c>
      <c r="O34" s="67">
        <f>'[2]spit recuperare si  cronici I'!O34+'[2]spit recuperare si  cronici AM'!O34+'[2]spit recuperare si  cronici IUN'!O36+'[2]spit recuperare si  cronici III'!O36+'[2]spit recuperare si  cronici IV'!O36</f>
        <v>0</v>
      </c>
      <c r="P34" s="67">
        <f>'[2]spit recuperare si  cronici I'!P34+'[2]spit recuperare si  cronici AM'!P34+'[2]spit recuperare si  cronici IUN'!P36+'[2]spit recuperare si  cronici III'!P36+'[2]spit recuperare si  cronici IV'!P36</f>
        <v>0</v>
      </c>
      <c r="Q34" s="67">
        <f>'[2]spit recuperare si  cronici I'!Q34+'[2]spit recuperare si  cronici AM'!Q34+'[2]spit recuperare si  cronici IUN'!Q36+'[2]spit recuperare si  cronici III'!Q36+'[2]spit recuperare si  cronici IV'!Q36</f>
        <v>119</v>
      </c>
      <c r="R34" s="67">
        <f>'[2]spit recuperare si  cronici I'!R34+'[2]spit recuperare si  cronici AM'!R34+'[2]spit recuperare si  cronici IUN'!R36+'[2]spit recuperare si  cronici III'!R36+'[2]spit recuperare si  cronici IV'!R36</f>
        <v>27.95</v>
      </c>
      <c r="S34" s="67">
        <f>'[2]spit recuperare si  cronici I'!S34+'[2]spit recuperare si  cronici AM'!S34+'[2]spit recuperare si  cronici IUN'!S36+'[2]spit recuperare si  cronici III'!S36+'[2]spit recuperare si  cronici IV'!S36</f>
        <v>119</v>
      </c>
      <c r="T34" s="67">
        <f>'[2]spit recuperare si  cronici I'!T34+'[2]spit recuperare si  cronici AM'!T34+'[2]spit recuperare si  cronici IUN'!T36+'[2]spit recuperare si  cronici III'!T36+'[2]spit recuperare si  cronici IV'!T36</f>
        <v>27.95</v>
      </c>
      <c r="U34" s="67">
        <f>'[2]spit recuperare si  cronici I'!U34+'[2]spit recuperare si  cronici AM'!U34</f>
        <v>0</v>
      </c>
      <c r="V34" s="67">
        <f>'[2]spit recuperare si  cronici I'!V34+'[2]spit recuperare si  cronici AM'!V34</f>
        <v>0</v>
      </c>
      <c r="W34" s="67">
        <f>'[2]spit recuperare si  cronici I'!W34+'[2]spit recuperare si  cronici AM'!W34</f>
        <v>0</v>
      </c>
      <c r="X34" s="82">
        <f t="shared" si="7"/>
        <v>13534.37</v>
      </c>
      <c r="Y34" s="82">
        <f t="shared" si="8"/>
        <v>13534.37</v>
      </c>
      <c r="Z34" s="6">
        <f>'[2]spit recuperare si  cronici IV'!U36+'[2]spit recuperare si  cronici III'!U36+'[2]spit recuperare si  cronici IUN'!U36+'[2]spit recuperare si  cronici AM'!X34+'[2]spit recuperare si  cronici I'!X34</f>
        <v>13534.369999999999</v>
      </c>
      <c r="AA34" s="6">
        <f>'[2]spit recuperare si  cronici IV'!V36+'[2]spit recuperare si  cronici III'!V36+'[2]spit recuperare si  cronici IUN'!V36+'[2]spit recuperare si  cronici AM'!Y34+'[2]spit recuperare si  cronici I'!Y34</f>
        <v>13534.369999999999</v>
      </c>
    </row>
    <row r="35" spans="1:25" ht="25.5" customHeight="1">
      <c r="A35" s="78">
        <v>19</v>
      </c>
      <c r="B35" s="79" t="s">
        <v>59</v>
      </c>
      <c r="C35" s="44" t="s">
        <v>33</v>
      </c>
      <c r="D35" s="80">
        <f>'[1]sp. recuperare si  cronici'!E50</f>
        <v>0</v>
      </c>
      <c r="E35" s="81">
        <f>'[1]sp. recuperare si  cronici'!F50</f>
        <v>0</v>
      </c>
      <c r="F35" s="80">
        <f>'[1]sp. recuperare si  cronici'!G50</f>
        <v>0</v>
      </c>
      <c r="G35" s="80"/>
      <c r="H35" s="81">
        <f>'[1]sp. recuperare si  cronici'!H50</f>
        <v>0</v>
      </c>
      <c r="I35" s="80">
        <f>'[1]sp. recuperare si  cronici'!I50</f>
        <v>0</v>
      </c>
      <c r="J35" s="81">
        <f>'[1]sp. recuperare si  cronici'!J50</f>
        <v>0</v>
      </c>
      <c r="K35" s="80">
        <f>'[1]sp. recuperare si  cronici'!K50</f>
        <v>0</v>
      </c>
      <c r="L35" s="81">
        <f>'[1]sp. recuperare si  cronici'!L50</f>
        <v>0</v>
      </c>
      <c r="M35" s="80">
        <f>'[1]sp. recuperare si  cronici'!M50</f>
        <v>0</v>
      </c>
      <c r="N35" s="81">
        <f>'[1]sp. recuperare si  cronici'!N50</f>
        <v>0</v>
      </c>
      <c r="O35" s="80">
        <f>'[1]sp. recuperare si  cronici'!O50</f>
        <v>0</v>
      </c>
      <c r="P35" s="81">
        <f>'[1]sp. recuperare si  cronici'!P50</f>
        <v>0</v>
      </c>
      <c r="Q35" s="80">
        <f>'[1]sp. recuperare si  cronici'!Q50</f>
        <v>0</v>
      </c>
      <c r="R35" s="81">
        <f>'[1]sp. recuperare si  cronici'!R50</f>
        <v>0</v>
      </c>
      <c r="S35" s="80">
        <f>'[1]sp. recuperare si  cronici'!S50</f>
        <v>0</v>
      </c>
      <c r="T35" s="81">
        <f>'[1]sp. recuperare si  cronici'!T50</f>
        <v>0</v>
      </c>
      <c r="U35" s="81">
        <f>'[1]sp. recuperare si  cronici'!U50</f>
        <v>0</v>
      </c>
      <c r="V35" s="81">
        <f>'[1]sp. recuperare si  cronici'!V50</f>
        <v>0</v>
      </c>
      <c r="W35" s="81">
        <f>'[1]sp. recuperare si  cronici'!W50</f>
        <v>0</v>
      </c>
      <c r="X35" s="82">
        <f t="shared" si="7"/>
        <v>0</v>
      </c>
      <c r="Y35" s="82">
        <f t="shared" si="8"/>
        <v>0</v>
      </c>
    </row>
    <row r="36" spans="1:27" ht="25.5" customHeight="1">
      <c r="A36" s="78">
        <v>20</v>
      </c>
      <c r="B36" s="79" t="s">
        <v>60</v>
      </c>
      <c r="C36" s="44" t="s">
        <v>35</v>
      </c>
      <c r="D36" s="67">
        <f>'[2]spit recuperare si  cronici I'!D36+'[2]spit recuperare si  cronici AM'!D36+'[2]spit recuperare si  cronici IUN'!D38+'[2]spit recuperare si  cronici III'!D38+'[2]spit recuperare si  cronici IV'!D38</f>
        <v>808</v>
      </c>
      <c r="E36" s="67">
        <f>'[2]spit recuperare si  cronici I'!E36+'[2]spit recuperare si  cronici AM'!E36+'[2]spit recuperare si  cronici IUN'!E38+'[2]spit recuperare si  cronici III'!E38+'[2]spit recuperare si  cronici IV'!E38</f>
        <v>5768.68</v>
      </c>
      <c r="F36" s="67">
        <f>'[2]spit recuperare si  cronici I'!F36+'[2]spit recuperare si  cronici AM'!F36+'[2]spit recuperare si  cronici IUN'!F38+'[2]spit recuperare si  cronici III'!F38+'[2]spit recuperare si  cronici IV'!F38</f>
        <v>787</v>
      </c>
      <c r="G36" s="67">
        <f>'[2]spit recuperare si  cronici I'!G36+'[2]spit recuperare si  cronici AM'!G36+'[2]spit recuperare si  cronici IUN'!G38+'[2]spit recuperare si  cronici III'!G38+'[2]spit recuperare si  cronici IV'!G38</f>
        <v>1399.71</v>
      </c>
      <c r="H36" s="67">
        <f>'[2]spit recuperare si  cronici I'!H36+'[2]spit recuperare si  cronici AM'!H36+'[2]spit recuperare si  cronici IUN'!H38+'[2]spit recuperare si  cronici III'!H38+'[2]spit recuperare si  cronici IV'!H38</f>
        <v>4216.28</v>
      </c>
      <c r="I36" s="67">
        <f>'[2]spit recuperare si  cronici I'!I36+'[2]spit recuperare si  cronici AM'!I36+'[2]spit recuperare si  cronici IUN'!I38+'[2]spit recuperare si  cronici III'!I38+'[2]spit recuperare si  cronici IV'!I38</f>
        <v>0</v>
      </c>
      <c r="J36" s="67">
        <f>'[2]spit recuperare si  cronici I'!J36+'[2]spit recuperare si  cronici AM'!J36+'[2]spit recuperare si  cronici IUN'!J38+'[2]spit recuperare si  cronici III'!J38+'[2]spit recuperare si  cronici IV'!J38</f>
        <v>0</v>
      </c>
      <c r="K36" s="67">
        <f>'[2]spit recuperare si  cronici I'!K36+'[2]spit recuperare si  cronici AM'!K36+'[2]spit recuperare si  cronici IUN'!K38+'[2]spit recuperare si  cronici III'!K38+'[2]spit recuperare si  cronici IV'!K38</f>
        <v>0</v>
      </c>
      <c r="L36" s="67">
        <f>'[2]spit recuperare si  cronici I'!L36+'[2]spit recuperare si  cronici AM'!L36+'[2]spit recuperare si  cronici IUN'!L38+'[2]spit recuperare si  cronici III'!L38+'[2]spit recuperare si  cronici IV'!L38</f>
        <v>0</v>
      </c>
      <c r="M36" s="67">
        <f>'[2]spit recuperare si  cronici I'!M36+'[2]spit recuperare si  cronici AM'!M36+'[2]spit recuperare si  cronici IUN'!M38+'[2]spit recuperare si  cronici III'!M38+'[2]spit recuperare si  cronici IV'!M38</f>
        <v>0</v>
      </c>
      <c r="N36" s="67">
        <f>'[2]spit recuperare si  cronici I'!N36+'[2]spit recuperare si  cronici AM'!N36+'[2]spit recuperare si  cronici IUN'!N38+'[2]spit recuperare si  cronici III'!N38+'[2]spit recuperare si  cronici IV'!N38</f>
        <v>0</v>
      </c>
      <c r="O36" s="67">
        <f>'[2]spit recuperare si  cronici I'!O36+'[2]spit recuperare si  cronici AM'!O36+'[2]spit recuperare si  cronici IUN'!O38+'[2]spit recuperare si  cronici III'!O38+'[2]spit recuperare si  cronici IV'!O38</f>
        <v>0</v>
      </c>
      <c r="P36" s="67">
        <f>'[2]spit recuperare si  cronici I'!P36+'[2]spit recuperare si  cronici AM'!P36+'[2]spit recuperare si  cronici IUN'!P38+'[2]spit recuperare si  cronici III'!P38+'[2]spit recuperare si  cronici IV'!P38</f>
        <v>0</v>
      </c>
      <c r="Q36" s="67">
        <f>'[2]spit recuperare si  cronici I'!Q36+'[2]spit recuperare si  cronici AM'!Q36+'[2]spit recuperare si  cronici IUN'!Q38+'[2]spit recuperare si  cronici III'!Q38+'[2]spit recuperare si  cronici IV'!Q38</f>
        <v>0</v>
      </c>
      <c r="R36" s="67">
        <f>'[2]spit recuperare si  cronici I'!R36+'[2]spit recuperare si  cronici AM'!R36+'[2]spit recuperare si  cronici IUN'!R38+'[2]spit recuperare si  cronici III'!R38+'[2]spit recuperare si  cronici IV'!R38</f>
        <v>0</v>
      </c>
      <c r="S36" s="67">
        <f>'[2]spit recuperare si  cronici I'!S36+'[2]spit recuperare si  cronici AM'!S36+'[2]spit recuperare si  cronici IUN'!S38+'[2]spit recuperare si  cronici III'!S38+'[2]spit recuperare si  cronici IV'!S38</f>
        <v>0</v>
      </c>
      <c r="T36" s="67">
        <f>'[2]spit recuperare si  cronici I'!T36+'[2]spit recuperare si  cronici AM'!T36+'[2]spit recuperare si  cronici IUN'!T38+'[2]spit recuperare si  cronici III'!T38+'[2]spit recuperare si  cronici IV'!T38</f>
        <v>0</v>
      </c>
      <c r="U36" s="67">
        <f>'[2]spit recuperare si  cronici I'!U36+'[2]spit recuperare si  cronici AM'!U36</f>
        <v>0</v>
      </c>
      <c r="V36" s="67">
        <f>'[2]spit recuperare si  cronici I'!V36+'[2]spit recuperare si  cronici AM'!V36</f>
        <v>0</v>
      </c>
      <c r="W36" s="67">
        <f>'[2]spit recuperare si  cronici I'!W36+'[2]spit recuperare si  cronici AM'!W36</f>
        <v>0</v>
      </c>
      <c r="X36" s="82">
        <f t="shared" si="7"/>
        <v>5768.68</v>
      </c>
      <c r="Y36" s="82">
        <f t="shared" si="8"/>
        <v>4216.28</v>
      </c>
      <c r="Z36" s="6">
        <f>'[2]spit recuperare si  cronici IV'!U38+'[2]spit recuperare si  cronici III'!U38+'[2]spit recuperare si  cronici IUN'!U38+'[2]spit recuperare si  cronici AM'!X36+'[2]spit recuperare si  cronici I'!X36</f>
        <v>5768.68</v>
      </c>
      <c r="AA36" s="6">
        <f>'[2]spit recuperare si  cronici IV'!V38+'[2]spit recuperare si  cronici III'!V38+'[2]spit recuperare si  cronici IUN'!V38+'[2]spit recuperare si  cronici AM'!Y36+'[2]spit recuperare si  cronici I'!Y36</f>
        <v>4216.280000000001</v>
      </c>
    </row>
    <row r="37" spans="1:25" ht="25.5" customHeight="1">
      <c r="A37" s="78">
        <v>21</v>
      </c>
      <c r="B37" s="79" t="s">
        <v>61</v>
      </c>
      <c r="C37" s="44" t="s">
        <v>33</v>
      </c>
      <c r="D37" s="80">
        <f>'[1]sp. recuperare si  cronici'!E53</f>
        <v>0</v>
      </c>
      <c r="E37" s="81">
        <f>'[1]sp. recuperare si  cronici'!F53</f>
        <v>0</v>
      </c>
      <c r="F37" s="80">
        <f>'[1]sp. recuperare si  cronici'!G53</f>
        <v>0</v>
      </c>
      <c r="G37" s="80"/>
      <c r="H37" s="81">
        <f>'[1]sp. recuperare si  cronici'!H53</f>
        <v>0</v>
      </c>
      <c r="I37" s="80">
        <f>'[1]sp. recuperare si  cronici'!I53</f>
        <v>0</v>
      </c>
      <c r="J37" s="81">
        <f>'[1]sp. recuperare si  cronici'!J53</f>
        <v>0</v>
      </c>
      <c r="K37" s="80">
        <f>'[1]sp. recuperare si  cronici'!K53</f>
        <v>0</v>
      </c>
      <c r="L37" s="81">
        <f>'[1]sp. recuperare si  cronici'!L53</f>
        <v>0</v>
      </c>
      <c r="M37" s="80">
        <f>'[1]sp. recuperare si  cronici'!M53</f>
        <v>0</v>
      </c>
      <c r="N37" s="81">
        <f>'[1]sp. recuperare si  cronici'!N53</f>
        <v>0</v>
      </c>
      <c r="O37" s="80">
        <f>'[1]sp. recuperare si  cronici'!O53</f>
        <v>0</v>
      </c>
      <c r="P37" s="81">
        <f>'[1]sp. recuperare si  cronici'!P53</f>
        <v>0</v>
      </c>
      <c r="Q37" s="80">
        <f>'[1]sp. recuperare si  cronici'!Q53</f>
        <v>0</v>
      </c>
      <c r="R37" s="81">
        <f>'[1]sp. recuperare si  cronici'!R53</f>
        <v>0</v>
      </c>
      <c r="S37" s="80">
        <f>'[1]sp. recuperare si  cronici'!S53</f>
        <v>0</v>
      </c>
      <c r="T37" s="81">
        <f>'[1]sp. recuperare si  cronici'!T53</f>
        <v>0</v>
      </c>
      <c r="U37" s="81">
        <f>'[1]sp. recuperare si  cronici'!U53</f>
        <v>0</v>
      </c>
      <c r="V37" s="81">
        <f>'[1]sp. recuperare si  cronici'!V53</f>
        <v>0</v>
      </c>
      <c r="W37" s="81">
        <f>'[1]sp. recuperare si  cronici'!W53</f>
        <v>0</v>
      </c>
      <c r="X37" s="82">
        <f t="shared" si="7"/>
        <v>0</v>
      </c>
      <c r="Y37" s="82">
        <f t="shared" si="8"/>
        <v>0</v>
      </c>
    </row>
    <row r="38" spans="1:25" ht="25.5" customHeight="1">
      <c r="A38" s="78">
        <v>22</v>
      </c>
      <c r="B38" s="79" t="s">
        <v>62</v>
      </c>
      <c r="C38" s="44" t="s">
        <v>33</v>
      </c>
      <c r="D38" s="80">
        <f>'[1]sp. recuperare si  cronici'!E54</f>
        <v>0</v>
      </c>
      <c r="E38" s="81">
        <f>'[1]sp. recuperare si  cronici'!F54</f>
        <v>0</v>
      </c>
      <c r="F38" s="80">
        <f>'[1]sp. recuperare si  cronici'!G54</f>
        <v>0</v>
      </c>
      <c r="G38" s="80"/>
      <c r="H38" s="81">
        <f>'[1]sp. recuperare si  cronici'!H54</f>
        <v>0</v>
      </c>
      <c r="I38" s="80">
        <f>'[1]sp. recuperare si  cronici'!I54</f>
        <v>0</v>
      </c>
      <c r="J38" s="81">
        <f>'[1]sp. recuperare si  cronici'!J54</f>
        <v>0</v>
      </c>
      <c r="K38" s="80">
        <f>'[1]sp. recuperare si  cronici'!K54</f>
        <v>0</v>
      </c>
      <c r="L38" s="81">
        <f>'[1]sp. recuperare si  cronici'!L54</f>
        <v>0</v>
      </c>
      <c r="M38" s="80">
        <f>'[1]sp. recuperare si  cronici'!M54</f>
        <v>0</v>
      </c>
      <c r="N38" s="81">
        <f>'[1]sp. recuperare si  cronici'!N54</f>
        <v>0</v>
      </c>
      <c r="O38" s="80">
        <f>'[1]sp. recuperare si  cronici'!O54</f>
        <v>0</v>
      </c>
      <c r="P38" s="81">
        <f>'[1]sp. recuperare si  cronici'!P54</f>
        <v>0</v>
      </c>
      <c r="Q38" s="80">
        <f>'[1]sp. recuperare si  cronici'!Q54</f>
        <v>0</v>
      </c>
      <c r="R38" s="81">
        <f>'[1]sp. recuperare si  cronici'!R54</f>
        <v>0</v>
      </c>
      <c r="S38" s="80">
        <f>'[1]sp. recuperare si  cronici'!S54</f>
        <v>0</v>
      </c>
      <c r="T38" s="81">
        <f>'[1]sp. recuperare si  cronici'!T54</f>
        <v>0</v>
      </c>
      <c r="U38" s="81">
        <f>'[1]sp. recuperare si  cronici'!U54</f>
        <v>0</v>
      </c>
      <c r="V38" s="81">
        <f>'[1]sp. recuperare si  cronici'!V54</f>
        <v>0</v>
      </c>
      <c r="W38" s="81">
        <f>'[1]sp. recuperare si  cronici'!W54</f>
        <v>0</v>
      </c>
      <c r="X38" s="82">
        <f t="shared" si="7"/>
        <v>0</v>
      </c>
      <c r="Y38" s="82">
        <f t="shared" si="8"/>
        <v>0</v>
      </c>
    </row>
    <row r="39" spans="1:25" ht="25.5" customHeight="1">
      <c r="A39" s="78">
        <v>23</v>
      </c>
      <c r="B39" s="83" t="s">
        <v>63</v>
      </c>
      <c r="C39" s="44" t="s">
        <v>33</v>
      </c>
      <c r="D39" s="80">
        <f>'[1]sp. recuperare si  cronici'!E55</f>
        <v>0</v>
      </c>
      <c r="E39" s="81">
        <f>'[1]sp. recuperare si  cronici'!F55</f>
        <v>0</v>
      </c>
      <c r="F39" s="80">
        <f>'[1]sp. recuperare si  cronici'!G55</f>
        <v>0</v>
      </c>
      <c r="G39" s="80"/>
      <c r="H39" s="81">
        <f>'[1]sp. recuperare si  cronici'!H55</f>
        <v>0</v>
      </c>
      <c r="I39" s="80">
        <f>'[1]sp. recuperare si  cronici'!I55</f>
        <v>0</v>
      </c>
      <c r="J39" s="81">
        <f>'[1]sp. recuperare si  cronici'!J55</f>
        <v>0</v>
      </c>
      <c r="K39" s="80">
        <f>'[1]sp. recuperare si  cronici'!K55</f>
        <v>0</v>
      </c>
      <c r="L39" s="81">
        <f>'[1]sp. recuperare si  cronici'!L55</f>
        <v>0</v>
      </c>
      <c r="M39" s="80">
        <f>'[1]sp. recuperare si  cronici'!M55</f>
        <v>0</v>
      </c>
      <c r="N39" s="81">
        <f>'[1]sp. recuperare si  cronici'!N55</f>
        <v>0</v>
      </c>
      <c r="O39" s="80">
        <f>'[1]sp. recuperare si  cronici'!O55</f>
        <v>0</v>
      </c>
      <c r="P39" s="81">
        <f>'[1]sp. recuperare si  cronici'!P55</f>
        <v>0</v>
      </c>
      <c r="Q39" s="80">
        <f>'[1]sp. recuperare si  cronici'!Q55</f>
        <v>0</v>
      </c>
      <c r="R39" s="81">
        <f>'[1]sp. recuperare si  cronici'!R55</f>
        <v>0</v>
      </c>
      <c r="S39" s="80">
        <f>'[1]sp. recuperare si  cronici'!S55</f>
        <v>0</v>
      </c>
      <c r="T39" s="81">
        <f>'[1]sp. recuperare si  cronici'!T55</f>
        <v>0</v>
      </c>
      <c r="U39" s="81">
        <f>'[1]sp. recuperare si  cronici'!U55</f>
        <v>0</v>
      </c>
      <c r="V39" s="81">
        <f>'[1]sp. recuperare si  cronici'!V55</f>
        <v>0</v>
      </c>
      <c r="W39" s="81">
        <f>'[1]sp. recuperare si  cronici'!W55</f>
        <v>0</v>
      </c>
      <c r="X39" s="82">
        <f t="shared" si="7"/>
        <v>0</v>
      </c>
      <c r="Y39" s="82">
        <f t="shared" si="8"/>
        <v>0</v>
      </c>
    </row>
    <row r="40" spans="1:25" ht="25.5" customHeight="1" thickBot="1">
      <c r="A40" s="60">
        <v>24</v>
      </c>
      <c r="B40" s="84" t="s">
        <v>64</v>
      </c>
      <c r="C40" s="62" t="s">
        <v>33</v>
      </c>
      <c r="D40" s="63">
        <f>'[1]sp. recuperare si  cronici'!E56</f>
        <v>0</v>
      </c>
      <c r="E40" s="64">
        <f>'[1]sp. recuperare si  cronici'!F56</f>
        <v>0</v>
      </c>
      <c r="F40" s="63">
        <f>'[1]sp. recuperare si  cronici'!G56</f>
        <v>0</v>
      </c>
      <c r="G40" s="63"/>
      <c r="H40" s="64">
        <f>'[1]sp. recuperare si  cronici'!H56</f>
        <v>0</v>
      </c>
      <c r="I40" s="63">
        <f>'[1]sp. recuperare si  cronici'!I56</f>
        <v>0</v>
      </c>
      <c r="J40" s="64">
        <f>'[1]sp. recuperare si  cronici'!J56</f>
        <v>0</v>
      </c>
      <c r="K40" s="63">
        <f>'[1]sp. recuperare si  cronici'!K56</f>
        <v>0</v>
      </c>
      <c r="L40" s="64">
        <f>'[1]sp. recuperare si  cronici'!L56</f>
        <v>0</v>
      </c>
      <c r="M40" s="63">
        <f>'[1]sp. recuperare si  cronici'!M56</f>
        <v>0</v>
      </c>
      <c r="N40" s="64">
        <f>'[1]sp. recuperare si  cronici'!N56</f>
        <v>0</v>
      </c>
      <c r="O40" s="63">
        <f>'[1]sp. recuperare si  cronici'!O56</f>
        <v>0</v>
      </c>
      <c r="P40" s="64">
        <f>'[1]sp. recuperare si  cronici'!P56</f>
        <v>0</v>
      </c>
      <c r="Q40" s="63">
        <f>'[1]sp. recuperare si  cronici'!Q56</f>
        <v>0</v>
      </c>
      <c r="R40" s="64">
        <f>'[1]sp. recuperare si  cronici'!R56</f>
        <v>0</v>
      </c>
      <c r="S40" s="63">
        <f>'[1]sp. recuperare si  cronici'!S56</f>
        <v>0</v>
      </c>
      <c r="T40" s="64">
        <f>'[1]sp. recuperare si  cronici'!T56</f>
        <v>0</v>
      </c>
      <c r="U40" s="64">
        <f>'[1]sp. recuperare si  cronici'!U56</f>
        <v>0</v>
      </c>
      <c r="V40" s="64">
        <f>'[1]sp. recuperare si  cronici'!V56</f>
        <v>0</v>
      </c>
      <c r="W40" s="64">
        <v>0</v>
      </c>
      <c r="X40" s="65">
        <f t="shared" si="7"/>
        <v>0</v>
      </c>
      <c r="Y40" s="65">
        <f t="shared" si="8"/>
        <v>0</v>
      </c>
    </row>
    <row r="41" spans="1:25" ht="19.5" customHeight="1">
      <c r="A41" s="72">
        <v>25</v>
      </c>
      <c r="B41" s="72" t="s">
        <v>65</v>
      </c>
      <c r="C41" s="49" t="s">
        <v>35</v>
      </c>
      <c r="D41" s="85">
        <f>'[2]spit recuperare si  cronici I'!D41+'[2]spit recuperare si  cronici AM'!D41+'[2]spit recuperare si  cronici IUN'!D43+'[2]spit recuperare si  cronici III'!D43+'[2]spit recuperare si  cronici IV'!D43</f>
        <v>986</v>
      </c>
      <c r="E41" s="85">
        <f>'[2]spit recuperare si  cronici I'!E41+'[2]spit recuperare si  cronici AM'!E41+'[2]spit recuperare si  cronici IUN'!E43+'[2]spit recuperare si  cronici III'!E43+'[2]spit recuperare si  cronici IV'!E43</f>
        <v>8932.000800000002</v>
      </c>
      <c r="F41" s="85">
        <f>'[2]spit recuperare si  cronici I'!F41+'[2]spit recuperare si  cronici AM'!F41+'[2]spit recuperare si  cronici IUN'!F43+'[2]spit recuperare si  cronici III'!F43+'[2]spit recuperare si  cronici IV'!F43</f>
        <v>986</v>
      </c>
      <c r="G41" s="85">
        <f>'[2]spit recuperare si  cronici I'!G41+'[2]spit recuperare si  cronici AM'!G41+'[2]spit recuperare si  cronici IUN'!G43+'[2]spit recuperare si  cronici III'!G43+'[2]spit recuperare si  cronici IV'!G43</f>
        <v>51713</v>
      </c>
      <c r="H41" s="85">
        <f>'[2]spit recuperare si  cronici I'!H41+'[2]spit recuperare si  cronici AM'!H41+'[2]spit recuperare si  cronici IUN'!H43+'[2]spit recuperare si  cronici III'!H43+'[2]spit recuperare si  cronici IV'!H43</f>
        <v>8932.000800000002</v>
      </c>
      <c r="I41" s="85">
        <f>'[2]spit recuperare si  cronici I'!I41+'[2]spit recuperare si  cronici AM'!I41+'[2]spit recuperare si  cronici IUN'!I43+'[2]spit recuperare si  cronici III'!I43+'[2]spit recuperare si  cronici IV'!I43</f>
        <v>12614</v>
      </c>
      <c r="J41" s="85">
        <f>'[2]spit recuperare si  cronici I'!J41+'[2]spit recuperare si  cronici AM'!J41+'[2]spit recuperare si  cronici IUN'!J43+'[2]spit recuperare si  cronici III'!J43+'[2]spit recuperare si  cronici IV'!J43</f>
        <v>0</v>
      </c>
      <c r="K41" s="85">
        <f>'[2]spit recuperare si  cronici I'!K41+'[2]spit recuperare si  cronici AM'!K41+'[2]spit recuperare si  cronici IUN'!K43+'[2]spit recuperare si  cronici III'!K43+'[2]spit recuperare si  cronici IV'!K43</f>
        <v>0</v>
      </c>
      <c r="L41" s="85">
        <f>'[2]spit recuperare si  cronici I'!L41+'[2]spit recuperare si  cronici AM'!L41+'[2]spit recuperare si  cronici IUN'!L43+'[2]spit recuperare si  cronici III'!L43+'[2]spit recuperare si  cronici IV'!L43</f>
        <v>0</v>
      </c>
      <c r="M41" s="85">
        <f>'[2]spit recuperare si  cronici I'!M41+'[2]spit recuperare si  cronici AM'!M41+'[2]spit recuperare si  cronici IUN'!M43+'[2]spit recuperare si  cronici III'!M43+'[2]spit recuperare si  cronici IV'!M43</f>
        <v>0</v>
      </c>
      <c r="N41" s="85">
        <f>'[2]spit recuperare si  cronici I'!N41+'[2]spit recuperare si  cronici AM'!N41+'[2]spit recuperare si  cronici IUN'!N43+'[2]spit recuperare si  cronici III'!N43+'[2]spit recuperare si  cronici IV'!N43</f>
        <v>0</v>
      </c>
      <c r="O41" s="85">
        <f>'[2]spit recuperare si  cronici I'!O41+'[2]spit recuperare si  cronici AM'!O41+'[2]spit recuperare si  cronici IUN'!O43+'[2]spit recuperare si  cronici III'!O43+'[2]spit recuperare si  cronici IV'!O43</f>
        <v>0</v>
      </c>
      <c r="P41" s="85">
        <f>'[2]spit recuperare si  cronici I'!P41+'[2]spit recuperare si  cronici AM'!P41+'[2]spit recuperare si  cronici IUN'!P43+'[2]spit recuperare si  cronici III'!P43+'[2]spit recuperare si  cronici IV'!P43</f>
        <v>0</v>
      </c>
      <c r="Q41" s="85">
        <f>'[2]spit recuperare si  cronici I'!Q41+'[2]spit recuperare si  cronici AM'!Q41+'[2]spit recuperare si  cronici IUN'!Q43+'[2]spit recuperare si  cronici III'!Q43+'[2]spit recuperare si  cronici IV'!Q43</f>
        <v>0</v>
      </c>
      <c r="R41" s="85">
        <f>'[2]spit recuperare si  cronici I'!R41+'[2]spit recuperare si  cronici AM'!R41+'[2]spit recuperare si  cronici IUN'!R43+'[2]spit recuperare si  cronici III'!R43+'[2]spit recuperare si  cronici IV'!R43</f>
        <v>0</v>
      </c>
      <c r="S41" s="85">
        <f>'[2]spit recuperare si  cronici I'!S41+'[2]spit recuperare si  cronici AM'!S41+'[2]spit recuperare si  cronici IUN'!S43+'[2]spit recuperare si  cronici III'!S43+'[2]spit recuperare si  cronici IV'!S43</f>
        <v>0</v>
      </c>
      <c r="T41" s="85">
        <f>'[2]spit recuperare si  cronici I'!T41+'[2]spit recuperare si  cronici AM'!T41+'[2]spit recuperare si  cronici IUN'!T43+'[2]spit recuperare si  cronici III'!T43+'[2]spit recuperare si  cronici IV'!T43</f>
        <v>0</v>
      </c>
      <c r="U41" s="85">
        <f>'[2]spit recuperare si  cronici I'!U41+'[2]spit recuperare si  cronici AM'!U41</f>
        <v>0</v>
      </c>
      <c r="V41" s="85">
        <f>'[2]spit recuperare si  cronici I'!V41+'[2]spit recuperare si  cronici AM'!V41</f>
        <v>0</v>
      </c>
      <c r="W41" s="85">
        <f>'[2]spit recuperare si  cronici I'!W41+'[2]spit recuperare si  cronici AM'!W41</f>
        <v>0</v>
      </c>
      <c r="X41" s="73">
        <f t="shared" si="7"/>
        <v>8932.000800000002</v>
      </c>
      <c r="Y41" s="73">
        <f t="shared" si="8"/>
        <v>8932.000800000002</v>
      </c>
    </row>
    <row r="42" spans="1:25" ht="19.5" customHeight="1" thickBot="1">
      <c r="A42" s="74"/>
      <c r="B42" s="74"/>
      <c r="C42" s="52" t="s">
        <v>37</v>
      </c>
      <c r="D42" s="67">
        <f>'[2]spit recuperare si  cronici I'!D42+'[2]spit recuperare si  cronici AM'!D42+'[2]spit recuperare si  cronici IUN'!D44+'[2]spit recuperare si  cronici III'!D44+'[2]spit recuperare si  cronici IV'!D44</f>
        <v>576</v>
      </c>
      <c r="E42" s="67">
        <f>'[2]spit recuperare si  cronici I'!E42+'[2]spit recuperare si  cronici AM'!E42+'[2]spit recuperare si  cronici IUN'!E44+'[2]spit recuperare si  cronici III'!E44+'[2]spit recuperare si  cronici IV'!E44</f>
        <v>2692.02768</v>
      </c>
      <c r="F42" s="67">
        <f>'[2]spit recuperare si  cronici I'!F42+'[2]spit recuperare si  cronici AM'!F42+'[2]spit recuperare si  cronici IUN'!F44+'[2]spit recuperare si  cronici III'!F44+'[2]spit recuperare si  cronici IV'!F44</f>
        <v>576</v>
      </c>
      <c r="G42" s="67">
        <f>'[2]spit recuperare si  cronici I'!G42+'[2]spit recuperare si  cronici AM'!G42+'[2]spit recuperare si  cronici IUN'!G44+'[2]spit recuperare si  cronici III'!G44+'[2]spit recuperare si  cronici IV'!G44</f>
        <v>9117.570272727273</v>
      </c>
      <c r="H42" s="67">
        <f>'[2]spit recuperare si  cronici I'!H42+'[2]spit recuperare si  cronici AM'!H42+'[2]spit recuperare si  cronici IUN'!H44+'[2]spit recuperare si  cronici III'!H44+'[2]spit recuperare si  cronici IV'!H44</f>
        <v>2692.02768</v>
      </c>
      <c r="I42" s="67">
        <f>'[2]spit recuperare si  cronici I'!I42+'[2]spit recuperare si  cronici AM'!I42+'[2]spit recuperare si  cronici IUN'!I44+'[2]spit recuperare si  cronici III'!I44+'[2]spit recuperare si  cronici IV'!I44</f>
        <v>27788.410733863835</v>
      </c>
      <c r="J42" s="67">
        <f>'[2]spit recuperare si  cronici I'!J42+'[2]spit recuperare si  cronici AM'!J42+'[2]spit recuperare si  cronici IUN'!J44+'[2]spit recuperare si  cronici III'!J44+'[2]spit recuperare si  cronici IV'!J44</f>
        <v>5322.813270000001</v>
      </c>
      <c r="K42" s="67">
        <f>'[2]spit recuperare si  cronici I'!K42+'[2]spit recuperare si  cronici AM'!K42+'[2]spit recuperare si  cronici IUN'!K44+'[2]spit recuperare si  cronici III'!K44+'[2]spit recuperare si  cronici IV'!K44</f>
        <v>23148.410733863835</v>
      </c>
      <c r="L42" s="67">
        <f>'[2]spit recuperare si  cronici I'!L42+'[2]spit recuperare si  cronici AM'!L42+'[2]spit recuperare si  cronici IUN'!L44+'[2]spit recuperare si  cronici III'!L44+'[2]spit recuperare si  cronici IV'!L44</f>
        <v>5322.813270000001</v>
      </c>
      <c r="M42" s="67">
        <f>'[2]spit recuperare si  cronici I'!M42+'[2]spit recuperare si  cronici AM'!M42+'[2]spit recuperare si  cronici IUN'!M44+'[2]spit recuperare si  cronici III'!M44+'[2]spit recuperare si  cronici IV'!M44</f>
        <v>0</v>
      </c>
      <c r="N42" s="67">
        <f>'[2]spit recuperare si  cronici I'!N42+'[2]spit recuperare si  cronici AM'!N42+'[2]spit recuperare si  cronici IUN'!N44+'[2]spit recuperare si  cronici III'!N44+'[2]spit recuperare si  cronici IV'!N44</f>
        <v>0</v>
      </c>
      <c r="O42" s="67">
        <f>'[2]spit recuperare si  cronici I'!O42+'[2]spit recuperare si  cronici AM'!O42+'[2]spit recuperare si  cronici IUN'!O44+'[2]spit recuperare si  cronici III'!O44+'[2]spit recuperare si  cronici IV'!O44</f>
        <v>0</v>
      </c>
      <c r="P42" s="67">
        <f>'[2]spit recuperare si  cronici I'!P42+'[2]spit recuperare si  cronici AM'!P42+'[2]spit recuperare si  cronici IUN'!P44+'[2]spit recuperare si  cronici III'!P44+'[2]spit recuperare si  cronici IV'!P44</f>
        <v>0</v>
      </c>
      <c r="Q42" s="67">
        <f>'[2]spit recuperare si  cronici I'!Q42+'[2]spit recuperare si  cronici AM'!Q42+'[2]spit recuperare si  cronici IUN'!Q44+'[2]spit recuperare si  cronici III'!Q44+'[2]spit recuperare si  cronici IV'!Q44</f>
        <v>2041.985007345951</v>
      </c>
      <c r="R42" s="67">
        <f>'[2]spit recuperare si  cronici I'!R42+'[2]spit recuperare si  cronici AM'!R42+'[2]spit recuperare si  cronici IUN'!R44+'[2]spit recuperare si  cronici III'!R44+'[2]spit recuperare si  cronici IV'!R44</f>
        <v>582.4523899999999</v>
      </c>
      <c r="S42" s="67">
        <f>'[2]spit recuperare si  cronici I'!S42+'[2]spit recuperare si  cronici AM'!S42+'[2]spit recuperare si  cronici IUN'!S44+'[2]spit recuperare si  cronici III'!S44+'[2]spit recuperare si  cronici IV'!S44</f>
        <v>2041.985007345951</v>
      </c>
      <c r="T42" s="67">
        <f>'[2]spit recuperare si  cronici I'!T42+'[2]spit recuperare si  cronici AM'!T42+'[2]spit recuperare si  cronici IUN'!T44+'[2]spit recuperare si  cronici III'!T44+'[2]spit recuperare si  cronici IV'!T44</f>
        <v>582.4523899999999</v>
      </c>
      <c r="U42" s="67">
        <f>'[2]spit recuperare si  cronici I'!U42+'[2]spit recuperare si  cronici AM'!U42</f>
        <v>0</v>
      </c>
      <c r="V42" s="67">
        <f>'[2]spit recuperare si  cronici I'!V42+'[2]spit recuperare si  cronici AM'!V42</f>
        <v>0</v>
      </c>
      <c r="W42" s="67">
        <f>'[2]spit recuperare si  cronici I'!W42+'[2]spit recuperare si  cronici AM'!W42</f>
        <v>0</v>
      </c>
      <c r="X42" s="82">
        <f t="shared" si="7"/>
        <v>8597.29334</v>
      </c>
      <c r="Y42" s="82">
        <f t="shared" si="8"/>
        <v>8597.29334</v>
      </c>
    </row>
    <row r="43" spans="1:27" ht="19.5" customHeight="1" thickBot="1">
      <c r="A43" s="76"/>
      <c r="B43" s="76"/>
      <c r="C43" s="56" t="s">
        <v>66</v>
      </c>
      <c r="D43" s="39">
        <f>D42+D41</f>
        <v>1562</v>
      </c>
      <c r="E43" s="40">
        <f>E41+E42</f>
        <v>11624.02848</v>
      </c>
      <c r="F43" s="39">
        <f>F42+F41</f>
        <v>1562</v>
      </c>
      <c r="G43" s="39">
        <f>G42+G41</f>
        <v>60830.57027272727</v>
      </c>
      <c r="H43" s="40">
        <f>H41+H42</f>
        <v>11624.02848</v>
      </c>
      <c r="I43" s="39">
        <f>I42+I41</f>
        <v>40402.410733863835</v>
      </c>
      <c r="J43" s="40">
        <f>J41+J42</f>
        <v>5322.813270000001</v>
      </c>
      <c r="K43" s="39">
        <f>K42+K41</f>
        <v>23148.410733863835</v>
      </c>
      <c r="L43" s="40">
        <f>L41+L42</f>
        <v>5322.813270000001</v>
      </c>
      <c r="M43" s="39">
        <f>M42+M41</f>
        <v>0</v>
      </c>
      <c r="N43" s="40">
        <f>N41+N42</f>
        <v>0</v>
      </c>
      <c r="O43" s="39">
        <f>O42+O41</f>
        <v>0</v>
      </c>
      <c r="P43" s="40">
        <f>P41+P42</f>
        <v>0</v>
      </c>
      <c r="Q43" s="39">
        <f>Q42+Q41</f>
        <v>2041.985007345951</v>
      </c>
      <c r="R43" s="40">
        <f>R41+R42</f>
        <v>582.4523899999999</v>
      </c>
      <c r="S43" s="39">
        <f>S42+S41</f>
        <v>2041.985007345951</v>
      </c>
      <c r="T43" s="40">
        <f aca="true" t="shared" si="9" ref="T43:Y43">T41+T42</f>
        <v>582.4523899999999</v>
      </c>
      <c r="U43" s="40">
        <f t="shared" si="9"/>
        <v>0</v>
      </c>
      <c r="V43" s="40">
        <f t="shared" si="9"/>
        <v>0</v>
      </c>
      <c r="W43" s="40">
        <f t="shared" si="9"/>
        <v>0</v>
      </c>
      <c r="X43" s="41">
        <f t="shared" si="9"/>
        <v>17529.29414</v>
      </c>
      <c r="Y43" s="41">
        <f t="shared" si="9"/>
        <v>17529.29414</v>
      </c>
      <c r="Z43" s="6">
        <f>'[2]spit recuperare si  cronici IV'!U45+'[2]spit recuperare si  cronici III'!U45+'[2]spit recuperare si  cronici IUN'!U45+'[2]spit recuperare si  cronici AM'!X43+'[2]spit recuperare si  cronici I'!X43</f>
        <v>17529.294139999998</v>
      </c>
      <c r="AA43" s="6">
        <f>'[2]spit recuperare si  cronici IV'!V45+'[2]spit recuperare si  cronici III'!V45+'[2]spit recuperare si  cronici IUN'!V45+'[2]spit recuperare si  cronici AM'!Y43+'[2]spit recuperare si  cronici I'!Y43</f>
        <v>17529.294139999998</v>
      </c>
    </row>
    <row r="44" spans="1:25" ht="19.5" customHeight="1">
      <c r="A44" s="74">
        <v>26</v>
      </c>
      <c r="B44" s="74" t="s">
        <v>67</v>
      </c>
      <c r="C44" s="44" t="s">
        <v>35</v>
      </c>
      <c r="D44" s="86">
        <f>'[2]spit recuperare si  cronici I'!D44+'[2]spit recuperare si  cronici AM'!D44+'[2]spit recuperare si  cronici IUN'!D46+'[2]spit recuperare si  cronici III'!D46+'[2]spit recuperare si  cronici IV'!D46</f>
        <v>0</v>
      </c>
      <c r="E44" s="86">
        <f>'[2]spit recuperare si  cronici I'!E44+'[2]spit recuperare si  cronici AM'!E44+'[2]spit recuperare si  cronici IUN'!E46+'[2]spit recuperare si  cronici III'!E46+'[2]spit recuperare si  cronici IV'!E46</f>
        <v>0</v>
      </c>
      <c r="F44" s="86">
        <f>'[2]spit recuperare si  cronici I'!F44+'[2]spit recuperare si  cronici AM'!F44+'[2]spit recuperare si  cronici IUN'!F46+'[2]spit recuperare si  cronici III'!F46+'[2]spit recuperare si  cronici IV'!F46</f>
        <v>0</v>
      </c>
      <c r="G44" s="86">
        <f>'[2]spit recuperare si  cronici I'!G44+'[2]spit recuperare si  cronici AM'!G44+'[2]spit recuperare si  cronici IUN'!G46+'[2]spit recuperare si  cronici III'!G46+'[2]spit recuperare si  cronici IV'!G46</f>
        <v>0</v>
      </c>
      <c r="H44" s="86">
        <f>'[2]spit recuperare si  cronici I'!H44+'[2]spit recuperare si  cronici AM'!H44+'[2]spit recuperare si  cronici IUN'!H46+'[2]spit recuperare si  cronici III'!H46+'[2]spit recuperare si  cronici IV'!H46</f>
        <v>0</v>
      </c>
      <c r="I44" s="86">
        <f>'[2]spit recuperare si  cronici I'!I44+'[2]spit recuperare si  cronici AM'!I44+'[2]spit recuperare si  cronici IUN'!I46+'[2]spit recuperare si  cronici III'!I46+'[2]spit recuperare si  cronici IV'!I46</f>
        <v>0</v>
      </c>
      <c r="J44" s="86">
        <f>'[2]spit recuperare si  cronici I'!J44+'[2]spit recuperare si  cronici AM'!J44+'[2]spit recuperare si  cronici IUN'!J46+'[2]spit recuperare si  cronici III'!J46+'[2]spit recuperare si  cronici IV'!J46</f>
        <v>0</v>
      </c>
      <c r="K44" s="86">
        <f>'[2]spit recuperare si  cronici I'!K44+'[2]spit recuperare si  cronici AM'!K44+'[2]spit recuperare si  cronici IUN'!K46+'[2]spit recuperare si  cronici III'!K46+'[2]spit recuperare si  cronici IV'!K46</f>
        <v>0</v>
      </c>
      <c r="L44" s="86">
        <f>'[2]spit recuperare si  cronici I'!L44+'[2]spit recuperare si  cronici AM'!L44+'[2]spit recuperare si  cronici IUN'!L46+'[2]spit recuperare si  cronici III'!L46+'[2]spit recuperare si  cronici IV'!L46</f>
        <v>0</v>
      </c>
      <c r="M44" s="86">
        <f>'[2]spit recuperare si  cronici I'!M44+'[2]spit recuperare si  cronici AM'!M44+'[2]spit recuperare si  cronici IUN'!M46+'[2]spit recuperare si  cronici III'!M46+'[2]spit recuperare si  cronici IV'!M46</f>
        <v>0</v>
      </c>
      <c r="N44" s="86">
        <f>'[2]spit recuperare si  cronici I'!N44+'[2]spit recuperare si  cronici AM'!N44+'[2]spit recuperare si  cronici IUN'!N46+'[2]spit recuperare si  cronici III'!N46+'[2]spit recuperare si  cronici IV'!N46</f>
        <v>0</v>
      </c>
      <c r="O44" s="86">
        <f>'[2]spit recuperare si  cronici I'!O44+'[2]spit recuperare si  cronici AM'!O44+'[2]spit recuperare si  cronici IUN'!O46+'[2]spit recuperare si  cronici III'!O46+'[2]spit recuperare si  cronici IV'!O46</f>
        <v>0</v>
      </c>
      <c r="P44" s="86">
        <f>'[2]spit recuperare si  cronici I'!P44+'[2]spit recuperare si  cronici AM'!P44+'[2]spit recuperare si  cronici IUN'!P46+'[2]spit recuperare si  cronici III'!P46+'[2]spit recuperare si  cronici IV'!P46</f>
        <v>0</v>
      </c>
      <c r="Q44" s="86">
        <f>'[2]spit recuperare si  cronici I'!Q44+'[2]spit recuperare si  cronici AM'!Q44+'[2]spit recuperare si  cronici IUN'!Q46+'[2]spit recuperare si  cronici III'!Q46+'[2]spit recuperare si  cronici IV'!Q46</f>
        <v>16955</v>
      </c>
      <c r="R44" s="86">
        <f>'[2]spit recuperare si  cronici I'!R44+'[2]spit recuperare si  cronici AM'!R44+'[2]spit recuperare si  cronici IUN'!R46+'[2]spit recuperare si  cronici III'!R46+'[2]spit recuperare si  cronici IV'!R46</f>
        <v>6972.610000000001</v>
      </c>
      <c r="S44" s="86">
        <f>'[2]spit recuperare si  cronici I'!S44+'[2]spit recuperare si  cronici AM'!S44+'[2]spit recuperare si  cronici IUN'!S46+'[2]spit recuperare si  cronici III'!S46+'[2]spit recuperare si  cronici IV'!S46</f>
        <v>16955</v>
      </c>
      <c r="T44" s="86">
        <f>'[2]spit recuperare si  cronici I'!T44+'[2]spit recuperare si  cronici AM'!T44+'[2]spit recuperare si  cronici IUN'!T46+'[2]spit recuperare si  cronici III'!T46+'[2]spit recuperare si  cronici IV'!T46</f>
        <v>6972.610000000001</v>
      </c>
      <c r="U44" s="86">
        <f>'[2]spit recuperare si  cronici I'!U44+'[2]spit recuperare si  cronici AM'!U44</f>
        <v>0</v>
      </c>
      <c r="V44" s="86">
        <f>'[2]spit recuperare si  cronici I'!V44+'[2]spit recuperare si  cronici AM'!V44</f>
        <v>0</v>
      </c>
      <c r="W44" s="86">
        <f>'[2]spit recuperare si  cronici I'!W44+'[2]spit recuperare si  cronici AM'!W44</f>
        <v>0</v>
      </c>
      <c r="X44" s="65">
        <f>U44+R44+N44+J44+E44+W44</f>
        <v>6972.610000000001</v>
      </c>
      <c r="Y44" s="65">
        <f>V44+T44+P44+L44+H44+W44</f>
        <v>6972.610000000001</v>
      </c>
    </row>
    <row r="45" spans="1:25" s="53" customFormat="1" ht="25.5" customHeight="1" thickBot="1">
      <c r="A45" s="74"/>
      <c r="B45" s="74"/>
      <c r="C45" s="52" t="s">
        <v>37</v>
      </c>
      <c r="D45" s="67">
        <f>'[2]spit recuperare si  cronici I'!D45+'[2]spit recuperare si  cronici AM'!D45+'[2]spit recuperare si  cronici IUN'!D47+'[2]spit recuperare si  cronici III'!D47+'[2]spit recuperare si  cronici IV'!D47</f>
        <v>895</v>
      </c>
      <c r="E45" s="67">
        <f>'[2]spit recuperare si  cronici I'!E45+'[2]spit recuperare si  cronici AM'!E45+'[2]spit recuperare si  cronici IUN'!E47+'[2]spit recuperare si  cronici III'!E47+'[2]spit recuperare si  cronici IV'!E47</f>
        <v>1913.4700000000003</v>
      </c>
      <c r="F45" s="67">
        <f>'[2]spit recuperare si  cronici I'!F45+'[2]spit recuperare si  cronici AM'!F45+'[2]spit recuperare si  cronici IUN'!F47+'[2]spit recuperare si  cronici III'!F47+'[2]spit recuperare si  cronici IV'!F47</f>
        <v>895</v>
      </c>
      <c r="G45" s="67">
        <f>'[2]spit recuperare si  cronici I'!G45+'[2]spit recuperare si  cronici AM'!G45+'[2]spit recuperare si  cronici IUN'!G47+'[2]spit recuperare si  cronici III'!G47+'[2]spit recuperare si  cronici IV'!G47</f>
        <v>0</v>
      </c>
      <c r="H45" s="67">
        <f>'[2]spit recuperare si  cronici I'!H45+'[2]spit recuperare si  cronici AM'!H45+'[2]spit recuperare si  cronici IUN'!H47+'[2]spit recuperare si  cronici III'!H47+'[2]spit recuperare si  cronici IV'!H47</f>
        <v>1913.4700000000003</v>
      </c>
      <c r="I45" s="67">
        <f>'[2]spit recuperare si  cronici I'!I45+'[2]spit recuperare si  cronici AM'!I45+'[2]spit recuperare si  cronici IUN'!I47+'[2]spit recuperare si  cronici III'!I47+'[2]spit recuperare si  cronici IV'!I47</f>
        <v>3459</v>
      </c>
      <c r="J45" s="67">
        <f>'[2]spit recuperare si  cronici I'!J45+'[2]spit recuperare si  cronici AM'!J45+'[2]spit recuperare si  cronici IUN'!J47+'[2]spit recuperare si  cronici III'!J47+'[2]spit recuperare si  cronici IV'!J47</f>
        <v>791.72</v>
      </c>
      <c r="K45" s="67">
        <f>'[2]spit recuperare si  cronici I'!K45+'[2]spit recuperare si  cronici AM'!K45+'[2]spit recuperare si  cronici IUN'!K47+'[2]spit recuperare si  cronici III'!K47+'[2]spit recuperare si  cronici IV'!K47</f>
        <v>3459</v>
      </c>
      <c r="L45" s="67">
        <f>'[2]spit recuperare si  cronici I'!L45+'[2]spit recuperare si  cronici AM'!L45+'[2]spit recuperare si  cronici IUN'!L47+'[2]spit recuperare si  cronici III'!L47+'[2]spit recuperare si  cronici IV'!L47</f>
        <v>791.72</v>
      </c>
      <c r="M45" s="67">
        <f>'[2]spit recuperare si  cronici I'!M45+'[2]spit recuperare si  cronici AM'!M45+'[2]spit recuperare si  cronici IUN'!M47+'[2]spit recuperare si  cronici III'!M47+'[2]spit recuperare si  cronici IV'!M47</f>
        <v>0</v>
      </c>
      <c r="N45" s="67">
        <f>'[2]spit recuperare si  cronici I'!N45+'[2]spit recuperare si  cronici AM'!N45+'[2]spit recuperare si  cronici IUN'!N47+'[2]spit recuperare si  cronici III'!N47+'[2]spit recuperare si  cronici IV'!N47</f>
        <v>0</v>
      </c>
      <c r="O45" s="67">
        <f>'[2]spit recuperare si  cronici I'!O45+'[2]spit recuperare si  cronici AM'!O45+'[2]spit recuperare si  cronici IUN'!O47+'[2]spit recuperare si  cronici III'!O47+'[2]spit recuperare si  cronici IV'!O47</f>
        <v>0</v>
      </c>
      <c r="P45" s="67">
        <f>'[2]spit recuperare si  cronici I'!P45+'[2]spit recuperare si  cronici AM'!P45+'[2]spit recuperare si  cronici IUN'!P47+'[2]spit recuperare si  cronici III'!P47+'[2]spit recuperare si  cronici IV'!P47</f>
        <v>0</v>
      </c>
      <c r="Q45" s="67">
        <f>'[2]spit recuperare si  cronici I'!Q45+'[2]spit recuperare si  cronici AM'!Q45+'[2]spit recuperare si  cronici IUN'!Q47+'[2]spit recuperare si  cronici III'!Q47+'[2]spit recuperare si  cronici IV'!Q47</f>
        <v>791</v>
      </c>
      <c r="R45" s="67">
        <f>'[2]spit recuperare si  cronici I'!R45+'[2]spit recuperare si  cronici AM'!R45+'[2]spit recuperare si  cronici IUN'!R47+'[2]spit recuperare si  cronici III'!R47+'[2]spit recuperare si  cronici IV'!R47</f>
        <v>242.93</v>
      </c>
      <c r="S45" s="67">
        <f>'[2]spit recuperare si  cronici I'!S45+'[2]spit recuperare si  cronici AM'!S45+'[2]spit recuperare si  cronici IUN'!S47+'[2]spit recuperare si  cronici III'!S47+'[2]spit recuperare si  cronici IV'!S47</f>
        <v>791</v>
      </c>
      <c r="T45" s="67">
        <f>'[2]spit recuperare si  cronici I'!T45+'[2]spit recuperare si  cronici AM'!T45+'[2]spit recuperare si  cronici IUN'!T47+'[2]spit recuperare si  cronici III'!T47+'[2]spit recuperare si  cronici IV'!T47</f>
        <v>242.93</v>
      </c>
      <c r="U45" s="67">
        <f>'[2]spit recuperare si  cronici I'!U45+'[2]spit recuperare si  cronici AM'!U45</f>
        <v>0</v>
      </c>
      <c r="V45" s="67">
        <f>'[2]spit recuperare si  cronici I'!V45+'[2]spit recuperare si  cronici AM'!V45</f>
        <v>0</v>
      </c>
      <c r="W45" s="67">
        <f>'[2]spit recuperare si  cronici I'!W45+'[2]spit recuperare si  cronici AM'!W45</f>
        <v>0</v>
      </c>
      <c r="X45" s="75">
        <f>U45+R45+N45+J45+E45+W45</f>
        <v>2948.1200000000003</v>
      </c>
      <c r="Y45" s="75">
        <f>V45+T45+P45+L45+H45+W45</f>
        <v>2948.1200000000003</v>
      </c>
    </row>
    <row r="46" spans="1:27" ht="17.25" customHeight="1" thickBot="1">
      <c r="A46" s="87"/>
      <c r="B46" s="87"/>
      <c r="C46" s="56" t="s">
        <v>68</v>
      </c>
      <c r="D46" s="39">
        <f>SUM(D44:D45)</f>
        <v>895</v>
      </c>
      <c r="E46" s="40">
        <f>SUM(E44:E45)</f>
        <v>1913.4700000000003</v>
      </c>
      <c r="F46" s="39">
        <f>SUM(F44:F45)</f>
        <v>895</v>
      </c>
      <c r="G46" s="39">
        <f>SUM(G44:G45)</f>
        <v>0</v>
      </c>
      <c r="H46" s="40">
        <f aca="true" t="shared" si="10" ref="H46:Y46">SUM(H44:H45)</f>
        <v>1913.4700000000003</v>
      </c>
      <c r="I46" s="39">
        <f t="shared" si="10"/>
        <v>3459</v>
      </c>
      <c r="J46" s="40">
        <f t="shared" si="10"/>
        <v>791.72</v>
      </c>
      <c r="K46" s="39">
        <f t="shared" si="10"/>
        <v>3459</v>
      </c>
      <c r="L46" s="40">
        <f t="shared" si="10"/>
        <v>791.72</v>
      </c>
      <c r="M46" s="39">
        <f t="shared" si="10"/>
        <v>0</v>
      </c>
      <c r="N46" s="39">
        <f t="shared" si="10"/>
        <v>0</v>
      </c>
      <c r="O46" s="39">
        <f t="shared" si="10"/>
        <v>0</v>
      </c>
      <c r="P46" s="39">
        <f t="shared" si="10"/>
        <v>0</v>
      </c>
      <c r="Q46" s="39">
        <f t="shared" si="10"/>
        <v>17746</v>
      </c>
      <c r="R46" s="40">
        <f t="shared" si="10"/>
        <v>7215.540000000001</v>
      </c>
      <c r="S46" s="39">
        <f t="shared" si="10"/>
        <v>17746</v>
      </c>
      <c r="T46" s="40">
        <f t="shared" si="10"/>
        <v>7215.540000000001</v>
      </c>
      <c r="U46" s="39">
        <f t="shared" si="10"/>
        <v>0</v>
      </c>
      <c r="V46" s="39">
        <f t="shared" si="10"/>
        <v>0</v>
      </c>
      <c r="W46" s="39">
        <f t="shared" si="10"/>
        <v>0</v>
      </c>
      <c r="X46" s="40">
        <f t="shared" si="10"/>
        <v>9920.730000000001</v>
      </c>
      <c r="Y46" s="40">
        <f t="shared" si="10"/>
        <v>9920.730000000001</v>
      </c>
      <c r="Z46" s="6">
        <f>'[2]spit recuperare si  cronici IV'!U48+'[2]spit recuperare si  cronici III'!U48+'[2]spit recuperare si  cronici IUN'!U48+'[2]spit recuperare si  cronici AM'!X46+'[2]spit recuperare si  cronici I'!X46</f>
        <v>9920.730000000001</v>
      </c>
      <c r="AA46" s="6">
        <f>'[2]spit recuperare si  cronici IV'!V48+'[2]spit recuperare si  cronici III'!V48+'[2]spit recuperare si  cronici IUN'!V48+'[2]spit recuperare si  cronici AM'!Y46+'[2]spit recuperare si  cronici I'!Y46</f>
        <v>9920.730000000001</v>
      </c>
    </row>
    <row r="47" spans="1:25" ht="25.5" customHeight="1">
      <c r="A47" s="78">
        <v>27</v>
      </c>
      <c r="B47" s="83" t="s">
        <v>69</v>
      </c>
      <c r="C47" s="44" t="s">
        <v>33</v>
      </c>
      <c r="D47" s="45">
        <v>0</v>
      </c>
      <c r="E47" s="59">
        <f>'[1]sp. recuperare si  cronici'!F67</f>
        <v>0</v>
      </c>
      <c r="F47" s="45">
        <f>'[1]sp. recuperare si  cronici'!G67</f>
        <v>0</v>
      </c>
      <c r="G47" s="45"/>
      <c r="H47" s="59">
        <f>'[1]sp. recuperare si  cronici'!H67</f>
        <v>0</v>
      </c>
      <c r="I47" s="45">
        <f>'[1]sp. recuperare si  cronici'!I67</f>
        <v>0</v>
      </c>
      <c r="J47" s="59">
        <f>'[1]sp. recuperare si  cronici'!J67</f>
        <v>0</v>
      </c>
      <c r="K47" s="45">
        <f>'[1]sp. recuperare si  cronici'!K67</f>
        <v>0</v>
      </c>
      <c r="L47" s="59">
        <f>'[1]sp. recuperare si  cronici'!L67</f>
        <v>0</v>
      </c>
      <c r="M47" s="45">
        <f>'[1]sp. recuperare si  cronici'!M67</f>
        <v>0</v>
      </c>
      <c r="N47" s="59">
        <f>'[1]sp. recuperare si  cronici'!N67</f>
        <v>0</v>
      </c>
      <c r="O47" s="45">
        <f>'[1]sp. recuperare si  cronici'!O67</f>
        <v>0</v>
      </c>
      <c r="P47" s="59">
        <f>'[1]sp. recuperare si  cronici'!P67</f>
        <v>0</v>
      </c>
      <c r="Q47" s="45">
        <f>'[1]sp. recuperare si  cronici'!Q67</f>
        <v>0</v>
      </c>
      <c r="R47" s="59">
        <f>'[1]sp. recuperare si  cronici'!R67</f>
        <v>0</v>
      </c>
      <c r="S47" s="45">
        <f>'[1]sp. recuperare si  cronici'!S67</f>
        <v>0</v>
      </c>
      <c r="T47" s="59">
        <f>'[1]sp. recuperare si  cronici'!T67</f>
        <v>0</v>
      </c>
      <c r="U47" s="59">
        <f>'[1]sp. recuperare si  cronici'!U67</f>
        <v>0</v>
      </c>
      <c r="V47" s="59">
        <f>'[1]sp. recuperare si  cronici'!V67</f>
        <v>0</v>
      </c>
      <c r="W47" s="59">
        <f>'[1]sp. recuperare si  cronici'!W67</f>
        <v>0</v>
      </c>
      <c r="X47" s="73">
        <f aca="true" t="shared" si="11" ref="X47:X52">U47+R47+N47+J47+E47+W47</f>
        <v>0</v>
      </c>
      <c r="Y47" s="73">
        <f aca="true" t="shared" si="12" ref="Y47:Y52">V47+T47+P47+L47+H47+W47</f>
        <v>0</v>
      </c>
    </row>
    <row r="48" spans="1:25" ht="25.5" customHeight="1">
      <c r="A48" s="78">
        <v>28</v>
      </c>
      <c r="B48" s="83" t="s">
        <v>70</v>
      </c>
      <c r="C48" s="88" t="s">
        <v>33</v>
      </c>
      <c r="D48" s="80">
        <f>'[1]sp. recuperare si  cronici'!E68</f>
        <v>0</v>
      </c>
      <c r="E48" s="81">
        <f>'[1]sp. recuperare si  cronici'!F68</f>
        <v>0</v>
      </c>
      <c r="F48" s="80">
        <f>'[1]sp. recuperare si  cronici'!G68</f>
        <v>0</v>
      </c>
      <c r="G48" s="80"/>
      <c r="H48" s="81">
        <f>'[1]sp. recuperare si  cronici'!H68</f>
        <v>0</v>
      </c>
      <c r="I48" s="80">
        <f>'[1]sp. recuperare si  cronici'!I68</f>
        <v>0</v>
      </c>
      <c r="J48" s="81">
        <f>'[1]sp. recuperare si  cronici'!J68</f>
        <v>0</v>
      </c>
      <c r="K48" s="80">
        <f>'[1]sp. recuperare si  cronici'!K68</f>
        <v>0</v>
      </c>
      <c r="L48" s="81">
        <f>'[1]sp. recuperare si  cronici'!L68</f>
        <v>0</v>
      </c>
      <c r="M48" s="80">
        <f>'[1]sp. recuperare si  cronici'!M68</f>
        <v>0</v>
      </c>
      <c r="N48" s="81">
        <f>'[1]sp. recuperare si  cronici'!N68</f>
        <v>0</v>
      </c>
      <c r="O48" s="80">
        <f>'[1]sp. recuperare si  cronici'!O68</f>
        <v>0</v>
      </c>
      <c r="P48" s="81">
        <f>'[1]sp. recuperare si  cronici'!P68</f>
        <v>0</v>
      </c>
      <c r="Q48" s="80">
        <f>'[1]sp. recuperare si  cronici'!Q68</f>
        <v>0</v>
      </c>
      <c r="R48" s="81">
        <f>'[1]sp. recuperare si  cronici'!R68</f>
        <v>0</v>
      </c>
      <c r="S48" s="80">
        <f>'[1]sp. recuperare si  cronici'!S68</f>
        <v>0</v>
      </c>
      <c r="T48" s="81">
        <f>'[1]sp. recuperare si  cronici'!T68</f>
        <v>0</v>
      </c>
      <c r="U48" s="81">
        <f>'[1]sp. recuperare si  cronici'!U68</f>
        <v>0</v>
      </c>
      <c r="V48" s="81">
        <f>'[1]sp. recuperare si  cronici'!V68</f>
        <v>0</v>
      </c>
      <c r="W48" s="81">
        <f>'[1]sp. recuperare si  cronici'!W68</f>
        <v>0</v>
      </c>
      <c r="X48" s="82">
        <f t="shared" si="11"/>
        <v>0</v>
      </c>
      <c r="Y48" s="82">
        <f t="shared" si="12"/>
        <v>0</v>
      </c>
    </row>
    <row r="49" spans="1:27" ht="25.5" customHeight="1">
      <c r="A49" s="78">
        <v>29</v>
      </c>
      <c r="B49" s="83" t="s">
        <v>71</v>
      </c>
      <c r="C49" s="88" t="s">
        <v>33</v>
      </c>
      <c r="D49" s="67">
        <f>'[2]spit recuperare si  cronici I'!D49+'[2]spit recuperare si  cronici AM'!D49+'[2]spit recuperare si  cronici IUN'!D51+'[2]spit recuperare si  cronici III'!D51+'[2]spit recuperare si  cronici IV'!D51</f>
        <v>242</v>
      </c>
      <c r="E49" s="67">
        <f>'[2]spit recuperare si  cronici I'!E49+'[2]spit recuperare si  cronici AM'!E49+'[2]spit recuperare si  cronici IUN'!E51+'[2]spit recuperare si  cronici III'!E51+'[2]spit recuperare si  cronici IV'!E51</f>
        <v>693.75</v>
      </c>
      <c r="F49" s="67">
        <f>'[2]spit recuperare si  cronici I'!F49+'[2]spit recuperare si  cronici AM'!F49+'[2]spit recuperare si  cronici IUN'!F51+'[2]spit recuperare si  cronici III'!F51+'[2]spit recuperare si  cronici IV'!F51</f>
        <v>0</v>
      </c>
      <c r="G49" s="67">
        <f>'[2]spit recuperare si  cronici I'!G49+'[2]spit recuperare si  cronici AM'!G49+'[2]spit recuperare si  cronici IUN'!G51+'[2]spit recuperare si  cronici III'!G51+'[2]spit recuperare si  cronici IV'!G51</f>
        <v>0</v>
      </c>
      <c r="H49" s="67">
        <f>'[2]spit recuperare si  cronici I'!H49+'[2]spit recuperare si  cronici AM'!H49+'[2]spit recuperare si  cronici IUN'!H51+'[2]spit recuperare si  cronici III'!H51+'[2]spit recuperare si  cronici IV'!H51</f>
        <v>675.18</v>
      </c>
      <c r="I49" s="67">
        <f>'[2]spit recuperare si  cronici I'!I49+'[2]spit recuperare si  cronici AM'!I49+'[2]spit recuperare si  cronici IUN'!I51+'[2]spit recuperare si  cronici III'!I51+'[2]spit recuperare si  cronici IV'!I51</f>
        <v>0</v>
      </c>
      <c r="J49" s="67">
        <f>'[2]spit recuperare si  cronici I'!J49+'[2]spit recuperare si  cronici AM'!J49+'[2]spit recuperare si  cronici IUN'!J51+'[2]spit recuperare si  cronici III'!J51+'[2]spit recuperare si  cronici IV'!J51</f>
        <v>0</v>
      </c>
      <c r="K49" s="67">
        <f>'[2]spit recuperare si  cronici I'!K49+'[2]spit recuperare si  cronici AM'!K49+'[2]spit recuperare si  cronici IUN'!K51+'[2]spit recuperare si  cronici III'!K51+'[2]spit recuperare si  cronici IV'!K51</f>
        <v>0</v>
      </c>
      <c r="L49" s="67">
        <f>'[2]spit recuperare si  cronici I'!L49+'[2]spit recuperare si  cronici AM'!L49+'[2]spit recuperare si  cronici IUN'!L51+'[2]spit recuperare si  cronici III'!L51+'[2]spit recuperare si  cronici IV'!L51</f>
        <v>0</v>
      </c>
      <c r="M49" s="67">
        <f>'[2]spit recuperare si  cronici I'!M49+'[2]spit recuperare si  cronici AM'!M49+'[2]spit recuperare si  cronici IUN'!M51+'[2]spit recuperare si  cronici III'!M51+'[2]spit recuperare si  cronici IV'!M51</f>
        <v>60</v>
      </c>
      <c r="N49" s="67">
        <f>'[2]spit recuperare si  cronici I'!N49+'[2]spit recuperare si  cronici AM'!N49+'[2]spit recuperare si  cronici IUN'!N51+'[2]spit recuperare si  cronici III'!N51+'[2]spit recuperare si  cronici IV'!N51</f>
        <v>75.4488</v>
      </c>
      <c r="O49" s="67">
        <f>'[2]spit recuperare si  cronici I'!O49+'[2]spit recuperare si  cronici AM'!O49+'[2]spit recuperare si  cronici IUN'!O51+'[2]spit recuperare si  cronici III'!O51+'[2]spit recuperare si  cronici IV'!O51</f>
        <v>60</v>
      </c>
      <c r="P49" s="67">
        <f>'[2]spit recuperare si  cronici I'!P49+'[2]spit recuperare si  cronici AM'!P49+'[2]spit recuperare si  cronici IUN'!P51+'[2]spit recuperare si  cronici III'!P51+'[2]spit recuperare si  cronici IV'!P51</f>
        <v>75.4488</v>
      </c>
      <c r="Q49" s="67">
        <f>'[2]spit recuperare si  cronici I'!Q49+'[2]spit recuperare si  cronici AM'!Q49+'[2]spit recuperare si  cronici IUN'!Q51+'[2]spit recuperare si  cronici III'!Q51+'[2]spit recuperare si  cronici IV'!Q51</f>
        <v>0</v>
      </c>
      <c r="R49" s="67">
        <f>'[2]spit recuperare si  cronici I'!R49+'[2]spit recuperare si  cronici AM'!R49+'[2]spit recuperare si  cronici IUN'!R51+'[2]spit recuperare si  cronici III'!R51+'[2]spit recuperare si  cronici IV'!R51</f>
        <v>0</v>
      </c>
      <c r="S49" s="67">
        <f>'[2]spit recuperare si  cronici I'!S49+'[2]spit recuperare si  cronici AM'!S49+'[2]spit recuperare si  cronici IUN'!S51+'[2]spit recuperare si  cronici III'!S51+'[2]spit recuperare si  cronici IV'!S51</f>
        <v>0</v>
      </c>
      <c r="T49" s="67">
        <f>'[2]spit recuperare si  cronici I'!T49+'[2]spit recuperare si  cronici AM'!T49+'[2]spit recuperare si  cronici IUN'!T51+'[2]spit recuperare si  cronici III'!T51+'[2]spit recuperare si  cronici IV'!T51</f>
        <v>0</v>
      </c>
      <c r="U49" s="67">
        <f>'[2]spit recuperare si  cronici I'!U49+'[2]spit recuperare si  cronici AM'!U49</f>
        <v>0</v>
      </c>
      <c r="V49" s="67">
        <f>'[2]spit recuperare si  cronici I'!V49+'[2]spit recuperare si  cronici AM'!V49</f>
        <v>0</v>
      </c>
      <c r="W49" s="67">
        <f>'[2]spit recuperare si  cronici I'!W49+'[2]spit recuperare si  cronici AM'!W49</f>
        <v>0</v>
      </c>
      <c r="X49" s="82">
        <f t="shared" si="11"/>
        <v>769.1988</v>
      </c>
      <c r="Y49" s="82">
        <f t="shared" si="12"/>
        <v>750.6288</v>
      </c>
      <c r="Z49" s="6">
        <f>'[2]spit recuperare si  cronici IV'!U51+'[2]spit recuperare si  cronici III'!U51+'[2]spit recuperare si  cronici IUN'!U51+'[2]spit recuperare si  cronici AM'!X49+'[2]spit recuperare si  cronici I'!X49</f>
        <v>769.1988</v>
      </c>
      <c r="AA49" s="6">
        <f>'[2]spit recuperare si  cronici IV'!V51+'[2]spit recuperare si  cronici III'!V51+'[2]spit recuperare si  cronici IUN'!V51+'[2]spit recuperare si  cronici AM'!Y49+'[2]spit recuperare si  cronici I'!Y49</f>
        <v>750.6288</v>
      </c>
    </row>
    <row r="50" spans="1:27" ht="25.5" customHeight="1">
      <c r="A50" s="78">
        <v>30</v>
      </c>
      <c r="B50" s="83" t="s">
        <v>72</v>
      </c>
      <c r="C50" s="44" t="s">
        <v>35</v>
      </c>
      <c r="D50" s="67">
        <f>'[2]spit recuperare si  cronici I'!D50+'[2]spit recuperare si  cronici AM'!D50+'[2]spit recuperare si  cronici IUN'!D52+'[2]spit recuperare si  cronici III'!D52+'[2]spit recuperare si  cronici IV'!D52</f>
        <v>818</v>
      </c>
      <c r="E50" s="67">
        <f>'[2]spit recuperare si  cronici I'!E50+'[2]spit recuperare si  cronici AM'!E50+'[2]spit recuperare si  cronici IUN'!E52+'[2]spit recuperare si  cronici III'!E52+'[2]spit recuperare si  cronici IV'!E52</f>
        <v>5493.5</v>
      </c>
      <c r="F50" s="67">
        <f>'[2]spit recuperare si  cronici I'!F50+'[2]spit recuperare si  cronici AM'!F50+'[2]spit recuperare si  cronici IUN'!F52+'[2]spit recuperare si  cronici III'!F52+'[2]spit recuperare si  cronici IV'!F52</f>
        <v>829</v>
      </c>
      <c r="G50" s="67">
        <f>'[2]spit recuperare si  cronici I'!G50+'[2]spit recuperare si  cronici AM'!G50+'[2]spit recuperare si  cronici IUN'!G52+'[2]spit recuperare si  cronici III'!G52+'[2]spit recuperare si  cronici IV'!G52</f>
        <v>24210</v>
      </c>
      <c r="H50" s="67">
        <f>'[2]spit recuperare si  cronici I'!H50+'[2]spit recuperare si  cronici AM'!H50+'[2]spit recuperare si  cronici IUN'!H52+'[2]spit recuperare si  cronici III'!H52+'[2]spit recuperare si  cronici IV'!H52</f>
        <v>5485.860000000001</v>
      </c>
      <c r="I50" s="67">
        <f>'[2]spit recuperare si  cronici I'!I50+'[2]spit recuperare si  cronici AM'!I50+'[2]spit recuperare si  cronici IUN'!I52+'[2]spit recuperare si  cronici III'!I52+'[2]spit recuperare si  cronici IV'!I52</f>
        <v>0</v>
      </c>
      <c r="J50" s="67">
        <f>'[2]spit recuperare si  cronici I'!J50+'[2]spit recuperare si  cronici AM'!J50+'[2]spit recuperare si  cronici IUN'!J52+'[2]spit recuperare si  cronici III'!J52+'[2]spit recuperare si  cronici IV'!J52</f>
        <v>0</v>
      </c>
      <c r="K50" s="67">
        <f>'[2]spit recuperare si  cronici I'!K50+'[2]spit recuperare si  cronici AM'!K50+'[2]spit recuperare si  cronici IUN'!K52+'[2]spit recuperare si  cronici III'!K52+'[2]spit recuperare si  cronici IV'!K52</f>
        <v>0</v>
      </c>
      <c r="L50" s="67">
        <f>'[2]spit recuperare si  cronici I'!L50+'[2]spit recuperare si  cronici AM'!L50+'[2]spit recuperare si  cronici IUN'!L52+'[2]spit recuperare si  cronici III'!L52+'[2]spit recuperare si  cronici IV'!L52</f>
        <v>0</v>
      </c>
      <c r="M50" s="67">
        <f>'[2]spit recuperare si  cronici I'!M50+'[2]spit recuperare si  cronici AM'!M50+'[2]spit recuperare si  cronici IUN'!M52+'[2]spit recuperare si  cronici III'!M52+'[2]spit recuperare si  cronici IV'!M52</f>
        <v>0</v>
      </c>
      <c r="N50" s="67">
        <f>'[2]spit recuperare si  cronici I'!N50+'[2]spit recuperare si  cronici AM'!N50+'[2]spit recuperare si  cronici IUN'!N52+'[2]spit recuperare si  cronici III'!N52+'[2]spit recuperare si  cronici IV'!N52</f>
        <v>0</v>
      </c>
      <c r="O50" s="67">
        <f>'[2]spit recuperare si  cronici I'!O50+'[2]spit recuperare si  cronici AM'!O50+'[2]spit recuperare si  cronici IUN'!O52+'[2]spit recuperare si  cronici III'!O52+'[2]spit recuperare si  cronici IV'!O52</f>
        <v>0</v>
      </c>
      <c r="P50" s="67">
        <f>'[2]spit recuperare si  cronici I'!P50+'[2]spit recuperare si  cronici AM'!P50+'[2]spit recuperare si  cronici IUN'!P52+'[2]spit recuperare si  cronici III'!P52+'[2]spit recuperare si  cronici IV'!P52</f>
        <v>0</v>
      </c>
      <c r="Q50" s="67">
        <f>'[2]spit recuperare si  cronici I'!Q50+'[2]spit recuperare si  cronici AM'!Q50+'[2]spit recuperare si  cronici IUN'!Q52+'[2]spit recuperare si  cronici III'!Q52+'[2]spit recuperare si  cronici IV'!Q52</f>
        <v>0</v>
      </c>
      <c r="R50" s="67">
        <f>'[2]spit recuperare si  cronici I'!R50+'[2]spit recuperare si  cronici AM'!R50+'[2]spit recuperare si  cronici IUN'!R52+'[2]spit recuperare si  cronici III'!R52+'[2]spit recuperare si  cronici IV'!R52</f>
        <v>0</v>
      </c>
      <c r="S50" s="67">
        <f>'[2]spit recuperare si  cronici I'!S50+'[2]spit recuperare si  cronici AM'!S50+'[2]spit recuperare si  cronici IUN'!S52+'[2]spit recuperare si  cronici III'!S52+'[2]spit recuperare si  cronici IV'!S52</f>
        <v>0</v>
      </c>
      <c r="T50" s="67">
        <f>'[2]spit recuperare si  cronici I'!T50+'[2]spit recuperare si  cronici AM'!T50+'[2]spit recuperare si  cronici IUN'!T52+'[2]spit recuperare si  cronici III'!T52+'[2]spit recuperare si  cronici IV'!T52</f>
        <v>0</v>
      </c>
      <c r="U50" s="67">
        <f>'[2]spit recuperare si  cronici I'!U50+'[2]spit recuperare si  cronici AM'!U50</f>
        <v>0</v>
      </c>
      <c r="V50" s="67">
        <f>'[2]spit recuperare si  cronici I'!V50+'[2]spit recuperare si  cronici AM'!V50</f>
        <v>0</v>
      </c>
      <c r="W50" s="67">
        <f>'[2]spit recuperare si  cronici I'!W50+'[2]spit recuperare si  cronici AM'!W50</f>
        <v>0</v>
      </c>
      <c r="X50" s="82">
        <f t="shared" si="11"/>
        <v>5493.5</v>
      </c>
      <c r="Y50" s="82">
        <f t="shared" si="12"/>
        <v>5485.860000000001</v>
      </c>
      <c r="Z50" s="6">
        <f>'[2]spit recuperare si  cronici IV'!U52+'[2]spit recuperare si  cronici III'!U52+'[2]spit recuperare si  cronici IUN'!U52+'[2]spit recuperare si  cronici AM'!X50+'[2]spit recuperare si  cronici I'!X50</f>
        <v>5493.5</v>
      </c>
      <c r="AA50" s="6">
        <f>'[2]spit recuperare si  cronici IV'!V52+'[2]spit recuperare si  cronici III'!V52+'[2]spit recuperare si  cronici IUN'!V52+'[2]spit recuperare si  cronici AM'!Y50+'[2]spit recuperare si  cronici I'!Y50</f>
        <v>5485.860000000001</v>
      </c>
    </row>
    <row r="51" spans="1:27" ht="25.5" customHeight="1" thickBot="1">
      <c r="A51" s="60">
        <v>31</v>
      </c>
      <c r="B51" s="84" t="s">
        <v>73</v>
      </c>
      <c r="C51" s="62" t="s">
        <v>35</v>
      </c>
      <c r="D51" s="89">
        <f>'[2]spit recuperare si  cronici I'!D51+'[2]spit recuperare si  cronici AM'!D51+'[2]spit recuperare si  cronici IUN'!D53+'[2]spit recuperare si  cronici III'!D53+'[2]spit recuperare si  cronici IV'!D53</f>
        <v>835</v>
      </c>
      <c r="E51" s="89">
        <f>'[2]spit recuperare si  cronici I'!E51+'[2]spit recuperare si  cronici AM'!E51+'[2]spit recuperare si  cronici IUN'!E53+'[2]spit recuperare si  cronici III'!E53+'[2]spit recuperare si  cronici IV'!E53</f>
        <v>6947.030000000001</v>
      </c>
      <c r="F51" s="89">
        <f>'[2]spit recuperare si  cronici I'!F51+'[2]spit recuperare si  cronici AM'!F51+'[2]spit recuperare si  cronici IUN'!F53+'[2]spit recuperare si  cronici III'!F53+'[2]spit recuperare si  cronici IV'!F53</f>
        <v>835</v>
      </c>
      <c r="G51" s="89">
        <f>'[2]spit recuperare si  cronici I'!G51+'[2]spit recuperare si  cronici AM'!G51+'[2]spit recuperare si  cronici IUN'!G53+'[2]spit recuperare si  cronici III'!G53+'[2]spit recuperare si  cronici IV'!G53</f>
        <v>11577</v>
      </c>
      <c r="H51" s="89">
        <f>'[2]spit recuperare si  cronici I'!H51+'[2]spit recuperare si  cronici AM'!H51+'[2]spit recuperare si  cronici IUN'!H53+'[2]spit recuperare si  cronici III'!H53+'[2]spit recuperare si  cronici IV'!H53</f>
        <v>6947.030000000001</v>
      </c>
      <c r="I51" s="89">
        <f>'[2]spit recuperare si  cronici I'!I51+'[2]spit recuperare si  cronici AM'!I51+'[2]spit recuperare si  cronici IUN'!I53+'[2]spit recuperare si  cronici III'!I53+'[2]spit recuperare si  cronici IV'!I53</f>
        <v>0</v>
      </c>
      <c r="J51" s="89">
        <f>'[2]spit recuperare si  cronici I'!J51+'[2]spit recuperare si  cronici AM'!J51+'[2]spit recuperare si  cronici IUN'!J53+'[2]spit recuperare si  cronici III'!J53+'[2]spit recuperare si  cronici IV'!J53</f>
        <v>0</v>
      </c>
      <c r="K51" s="89">
        <f>'[2]spit recuperare si  cronici I'!K51+'[2]spit recuperare si  cronici AM'!K51+'[2]spit recuperare si  cronici IUN'!K53+'[2]spit recuperare si  cronici III'!K53+'[2]spit recuperare si  cronici IV'!K53</f>
        <v>0</v>
      </c>
      <c r="L51" s="89">
        <f>'[2]spit recuperare si  cronici I'!L51+'[2]spit recuperare si  cronici AM'!L51+'[2]spit recuperare si  cronici IUN'!L53+'[2]spit recuperare si  cronici III'!L53+'[2]spit recuperare si  cronici IV'!L53</f>
        <v>0</v>
      </c>
      <c r="M51" s="89">
        <f>'[2]spit recuperare si  cronici I'!M51+'[2]spit recuperare si  cronici AM'!M51+'[2]spit recuperare si  cronici IUN'!M53+'[2]spit recuperare si  cronici III'!M53+'[2]spit recuperare si  cronici IV'!M53</f>
        <v>0</v>
      </c>
      <c r="N51" s="89">
        <f>'[2]spit recuperare si  cronici I'!N51+'[2]spit recuperare si  cronici AM'!N51+'[2]spit recuperare si  cronici IUN'!N53+'[2]spit recuperare si  cronici III'!N53+'[2]spit recuperare si  cronici IV'!N53</f>
        <v>0</v>
      </c>
      <c r="O51" s="89">
        <f>'[2]spit recuperare si  cronici I'!O51+'[2]spit recuperare si  cronici AM'!O51+'[2]spit recuperare si  cronici IUN'!O53+'[2]spit recuperare si  cronici III'!O53+'[2]spit recuperare si  cronici IV'!O53</f>
        <v>0</v>
      </c>
      <c r="P51" s="89">
        <f>'[2]spit recuperare si  cronici I'!P51+'[2]spit recuperare si  cronici AM'!P51+'[2]spit recuperare si  cronici IUN'!P53+'[2]spit recuperare si  cronici III'!P53+'[2]spit recuperare si  cronici IV'!P53</f>
        <v>0</v>
      </c>
      <c r="Q51" s="89">
        <f>'[2]spit recuperare si  cronici I'!Q51+'[2]spit recuperare si  cronici AM'!Q51+'[2]spit recuperare si  cronici IUN'!Q53+'[2]spit recuperare si  cronici III'!Q53+'[2]spit recuperare si  cronici IV'!Q53</f>
        <v>0</v>
      </c>
      <c r="R51" s="89">
        <f>'[2]spit recuperare si  cronici I'!R51+'[2]spit recuperare si  cronici AM'!R51+'[2]spit recuperare si  cronici IUN'!R53+'[2]spit recuperare si  cronici III'!R53+'[2]spit recuperare si  cronici IV'!R53</f>
        <v>0</v>
      </c>
      <c r="S51" s="89">
        <f>'[2]spit recuperare si  cronici I'!S51+'[2]spit recuperare si  cronici AM'!S51+'[2]spit recuperare si  cronici IUN'!S53+'[2]spit recuperare si  cronici III'!S53+'[2]spit recuperare si  cronici IV'!S53</f>
        <v>0</v>
      </c>
      <c r="T51" s="89">
        <f>'[2]spit recuperare si  cronici I'!T51+'[2]spit recuperare si  cronici AM'!T51+'[2]spit recuperare si  cronici IUN'!T53+'[2]spit recuperare si  cronici III'!T53+'[2]spit recuperare si  cronici IV'!T53</f>
        <v>0</v>
      </c>
      <c r="U51" s="89">
        <f>'[2]spit recuperare si  cronici I'!U51+'[2]spit recuperare si  cronici AM'!U51</f>
        <v>0</v>
      </c>
      <c r="V51" s="89">
        <f>'[2]spit recuperare si  cronici I'!V51+'[2]spit recuperare si  cronici AM'!V51</f>
        <v>0</v>
      </c>
      <c r="W51" s="89">
        <f>'[2]spit recuperare si  cronici I'!W51+'[2]spit recuperare si  cronici AM'!W51</f>
        <v>0</v>
      </c>
      <c r="X51" s="90">
        <f t="shared" si="11"/>
        <v>6947.030000000001</v>
      </c>
      <c r="Y51" s="90">
        <f t="shared" si="12"/>
        <v>6947.030000000001</v>
      </c>
      <c r="Z51" s="6">
        <f>'[2]spit recuperare si  cronici IV'!U53+'[2]spit recuperare si  cronici III'!U53+'[2]spit recuperare si  cronici IUN'!U53+'[2]spit recuperare si  cronici AM'!X51+'[2]spit recuperare si  cronici I'!X51</f>
        <v>6947.03</v>
      </c>
      <c r="AA51" s="6">
        <f>'[2]spit recuperare si  cronici IV'!V53+'[2]spit recuperare si  cronici III'!V53+'[2]spit recuperare si  cronici IUN'!V53+'[2]spit recuperare si  cronici AM'!Y51+'[2]spit recuperare si  cronici I'!Y51</f>
        <v>6947.03</v>
      </c>
    </row>
    <row r="52" spans="1:27" s="53" customFormat="1" ht="25.5" customHeight="1" thickBot="1">
      <c r="A52" s="91">
        <v>32</v>
      </c>
      <c r="B52" s="91" t="s">
        <v>74</v>
      </c>
      <c r="C52" s="92" t="s">
        <v>37</v>
      </c>
      <c r="D52" s="85">
        <f>'[2]spit recuperare si  cronici I'!D52+'[2]spit recuperare si  cronici AM'!D52+'[2]spit recuperare si  cronici IUN'!D54+'[2]spit recuperare si  cronici III'!D54+'[2]spit recuperare si  cronici IV'!D54</f>
        <v>946</v>
      </c>
      <c r="E52" s="85">
        <f>'[2]spit recuperare si  cronici I'!E52+'[2]spit recuperare si  cronici AM'!E52+'[2]spit recuperare si  cronici IUN'!E54+'[2]spit recuperare si  cronici III'!E54+'[2]spit recuperare si  cronici IV'!E54</f>
        <v>2920.5521000000003</v>
      </c>
      <c r="F52" s="85">
        <f>'[2]spit recuperare si  cronici I'!F52+'[2]spit recuperare si  cronici AM'!F52+'[2]spit recuperare si  cronici IUN'!F54+'[2]spit recuperare si  cronici III'!F54+'[2]spit recuperare si  cronici IV'!F54</f>
        <v>613</v>
      </c>
      <c r="G52" s="85">
        <f>'[2]spit recuperare si  cronici I'!G52+'[2]spit recuperare si  cronici AM'!G52+'[2]spit recuperare si  cronici IUN'!G54+'[2]spit recuperare si  cronici III'!G54+'[2]spit recuperare si  cronici IV'!G54</f>
        <v>2800</v>
      </c>
      <c r="H52" s="85">
        <f>'[2]spit recuperare si  cronici I'!H52+'[2]spit recuperare si  cronici AM'!H52+'[2]spit recuperare si  cronici IUN'!H54+'[2]spit recuperare si  cronici III'!H54+'[2]spit recuperare si  cronici IV'!H54</f>
        <v>2886.06909</v>
      </c>
      <c r="I52" s="85">
        <f>'[2]spit recuperare si  cronici I'!I52+'[2]spit recuperare si  cronici AM'!I52+'[2]spit recuperare si  cronici IUN'!I54+'[2]spit recuperare si  cronici III'!I54+'[2]spit recuperare si  cronici IV'!I54</f>
        <v>9653</v>
      </c>
      <c r="J52" s="85">
        <f>'[2]spit recuperare si  cronici I'!J52+'[2]spit recuperare si  cronici AM'!J52+'[2]spit recuperare si  cronici IUN'!J54+'[2]spit recuperare si  cronici III'!J54+'[2]spit recuperare si  cronici IV'!J54</f>
        <v>2063.3825800000004</v>
      </c>
      <c r="K52" s="85">
        <f>'[2]spit recuperare si  cronici I'!K52+'[2]spit recuperare si  cronici AM'!K52+'[2]spit recuperare si  cronici IUN'!K54+'[2]spit recuperare si  cronici III'!K54+'[2]spit recuperare si  cronici IV'!K54</f>
        <v>6596</v>
      </c>
      <c r="L52" s="85">
        <f>'[2]spit recuperare si  cronici I'!L52+'[2]spit recuperare si  cronici AM'!L52+'[2]spit recuperare si  cronici IUN'!L54+'[2]spit recuperare si  cronici III'!L54+'[2]spit recuperare si  cronici IV'!L54</f>
        <v>2059.3809</v>
      </c>
      <c r="M52" s="85">
        <f>'[2]spit recuperare si  cronici I'!M52+'[2]spit recuperare si  cronici AM'!M52+'[2]spit recuperare si  cronici IUN'!M54+'[2]spit recuperare si  cronici III'!M54+'[2]spit recuperare si  cronici IV'!M54</f>
        <v>0</v>
      </c>
      <c r="N52" s="85">
        <f>'[2]spit recuperare si  cronici I'!N52+'[2]spit recuperare si  cronici AM'!N52+'[2]spit recuperare si  cronici IUN'!N54+'[2]spit recuperare si  cronici III'!N54+'[2]spit recuperare si  cronici IV'!N54</f>
        <v>0</v>
      </c>
      <c r="O52" s="85">
        <f>'[2]spit recuperare si  cronici I'!O52+'[2]spit recuperare si  cronici AM'!O52+'[2]spit recuperare si  cronici IUN'!O54+'[2]spit recuperare si  cronici III'!O54+'[2]spit recuperare si  cronici IV'!O54</f>
        <v>0</v>
      </c>
      <c r="P52" s="85">
        <f>'[2]spit recuperare si  cronici I'!P52+'[2]spit recuperare si  cronici AM'!P52+'[2]spit recuperare si  cronici IUN'!P54+'[2]spit recuperare si  cronici III'!P54+'[2]spit recuperare si  cronici IV'!P54</f>
        <v>0</v>
      </c>
      <c r="Q52" s="85">
        <f>'[2]spit recuperare si  cronici I'!Q52+'[2]spit recuperare si  cronici AM'!Q52+'[2]spit recuperare si  cronici IUN'!Q54+'[2]spit recuperare si  cronici III'!Q54+'[2]spit recuperare si  cronici IV'!Q54</f>
        <v>0</v>
      </c>
      <c r="R52" s="85">
        <f>'[2]spit recuperare si  cronici I'!R52+'[2]spit recuperare si  cronici AM'!R52+'[2]spit recuperare si  cronici IUN'!R54+'[2]spit recuperare si  cronici III'!R54+'[2]spit recuperare si  cronici IV'!R54</f>
        <v>0</v>
      </c>
      <c r="S52" s="85">
        <f>'[2]spit recuperare si  cronici I'!S52+'[2]spit recuperare si  cronici AM'!S52+'[2]spit recuperare si  cronici IUN'!S54+'[2]spit recuperare si  cronici III'!S54+'[2]spit recuperare si  cronici IV'!S54</f>
        <v>0</v>
      </c>
      <c r="T52" s="85">
        <f>'[2]spit recuperare si  cronici I'!T52+'[2]spit recuperare si  cronici AM'!T52+'[2]spit recuperare si  cronici IUN'!T54+'[2]spit recuperare si  cronici III'!T54+'[2]spit recuperare si  cronici IV'!T54</f>
        <v>0</v>
      </c>
      <c r="U52" s="85">
        <f>'[2]spit recuperare si  cronici I'!U52+'[2]spit recuperare si  cronici AM'!U52</f>
        <v>0</v>
      </c>
      <c r="V52" s="85">
        <f>'[2]spit recuperare si  cronici I'!V52+'[2]spit recuperare si  cronici AM'!V52</f>
        <v>0</v>
      </c>
      <c r="W52" s="85">
        <f>'[2]spit recuperare si  cronici I'!W52+'[2]spit recuperare si  cronici AM'!W52</f>
        <v>0</v>
      </c>
      <c r="X52" s="71">
        <f t="shared" si="11"/>
        <v>4983.93468</v>
      </c>
      <c r="Y52" s="71">
        <f t="shared" si="12"/>
        <v>4945.44999</v>
      </c>
      <c r="Z52" s="6"/>
      <c r="AA52" s="6"/>
    </row>
    <row r="53" spans="1:27" ht="25.5" customHeight="1" thickBot="1">
      <c r="A53" s="93"/>
      <c r="B53" s="93"/>
      <c r="C53" s="56" t="s">
        <v>75</v>
      </c>
      <c r="D53" s="39">
        <f aca="true" t="shared" si="13" ref="D53:Y53">D52</f>
        <v>946</v>
      </c>
      <c r="E53" s="40">
        <f t="shared" si="13"/>
        <v>2920.5521000000003</v>
      </c>
      <c r="F53" s="39">
        <f t="shared" si="13"/>
        <v>613</v>
      </c>
      <c r="G53" s="39">
        <f t="shared" si="13"/>
        <v>2800</v>
      </c>
      <c r="H53" s="40">
        <f t="shared" si="13"/>
        <v>2886.06909</v>
      </c>
      <c r="I53" s="39">
        <f t="shared" si="13"/>
        <v>9653</v>
      </c>
      <c r="J53" s="40">
        <f t="shared" si="13"/>
        <v>2063.3825800000004</v>
      </c>
      <c r="K53" s="39">
        <f t="shared" si="13"/>
        <v>6596</v>
      </c>
      <c r="L53" s="40">
        <f t="shared" si="13"/>
        <v>2059.3809</v>
      </c>
      <c r="M53" s="39">
        <f t="shared" si="13"/>
        <v>0</v>
      </c>
      <c r="N53" s="40">
        <f t="shared" si="13"/>
        <v>0</v>
      </c>
      <c r="O53" s="39">
        <f t="shared" si="13"/>
        <v>0</v>
      </c>
      <c r="P53" s="40">
        <f t="shared" si="13"/>
        <v>0</v>
      </c>
      <c r="Q53" s="39">
        <f t="shared" si="13"/>
        <v>0</v>
      </c>
      <c r="R53" s="40">
        <f t="shared" si="13"/>
        <v>0</v>
      </c>
      <c r="S53" s="39">
        <f t="shared" si="13"/>
        <v>0</v>
      </c>
      <c r="T53" s="40">
        <f t="shared" si="13"/>
        <v>0</v>
      </c>
      <c r="U53" s="40">
        <f t="shared" si="13"/>
        <v>0</v>
      </c>
      <c r="V53" s="40">
        <f t="shared" si="13"/>
        <v>0</v>
      </c>
      <c r="W53" s="40">
        <f t="shared" si="13"/>
        <v>0</v>
      </c>
      <c r="X53" s="40">
        <f t="shared" si="13"/>
        <v>4983.93468</v>
      </c>
      <c r="Y53" s="40">
        <f t="shared" si="13"/>
        <v>4945.44999</v>
      </c>
      <c r="Z53" s="6">
        <f>'[2]spit recuperare si  cronici IV'!U55+'[2]spit recuperare si  cronici III'!U55+'[2]spit recuperare si  cronici IUN'!U55+'[2]spit recuperare si  cronici AM'!X53+'[2]spit recuperare si  cronici I'!X53</f>
        <v>4983.93468</v>
      </c>
      <c r="AA53" s="6">
        <f>'[2]spit recuperare si  cronici IV'!V55+'[2]spit recuperare si  cronici III'!V55+'[2]spit recuperare si  cronici IUN'!V55+'[2]spit recuperare si  cronici AM'!Y53+'[2]spit recuperare si  cronici I'!Y53</f>
        <v>4945.44999</v>
      </c>
    </row>
    <row r="54" spans="1:27" ht="20.25" customHeight="1" thickBot="1">
      <c r="A54" s="36">
        <v>33</v>
      </c>
      <c r="B54" s="94" t="s">
        <v>76</v>
      </c>
      <c r="C54" s="38" t="s">
        <v>35</v>
      </c>
      <c r="D54" s="95">
        <f>'[2]spit recuperare si  cronici I'!D54+'[2]spit recuperare si  cronici AM'!D54+'[2]spit recuperare si  cronici IUN'!D56+'[2]spit recuperare si  cronici III'!D56+'[2]spit recuperare si  cronici IV'!D56</f>
        <v>449</v>
      </c>
      <c r="E54" s="95">
        <f>'[2]spit recuperare si  cronici I'!E54+'[2]spit recuperare si  cronici AM'!E54+'[2]spit recuperare si  cronici IUN'!E56+'[2]spit recuperare si  cronici III'!E56+'[2]spit recuperare si  cronici IV'!E56</f>
        <v>2117.33</v>
      </c>
      <c r="F54" s="95">
        <f>'[2]spit recuperare si  cronici I'!F54+'[2]spit recuperare si  cronici AM'!F54+'[2]spit recuperare si  cronici IUN'!F56+'[2]spit recuperare si  cronici III'!F56+'[2]spit recuperare si  cronici IV'!F56</f>
        <v>420</v>
      </c>
      <c r="G54" s="95">
        <f>'[2]spit recuperare si  cronici I'!G54+'[2]spit recuperare si  cronici AM'!G54+'[2]spit recuperare si  cronici IUN'!G56+'[2]spit recuperare si  cronici III'!G56+'[2]spit recuperare si  cronici IV'!G56</f>
        <v>0</v>
      </c>
      <c r="H54" s="95">
        <f>'[2]spit recuperare si  cronici I'!H54+'[2]spit recuperare si  cronici AM'!H54+'[2]spit recuperare si  cronici IUN'!H56+'[2]spit recuperare si  cronici III'!H56+'[2]spit recuperare si  cronici IV'!H56</f>
        <v>2024.69</v>
      </c>
      <c r="I54" s="95">
        <f>'[2]spit recuperare si  cronici I'!I54+'[2]spit recuperare si  cronici AM'!I54+'[2]spit recuperare si  cronici IUN'!I56+'[2]spit recuperare si  cronici III'!I56+'[2]spit recuperare si  cronici IV'!I56</f>
        <v>61</v>
      </c>
      <c r="J54" s="95">
        <f>'[2]spit recuperare si  cronici I'!J54+'[2]spit recuperare si  cronici AM'!J54+'[2]spit recuperare si  cronici IUN'!J56+'[2]spit recuperare si  cronici III'!J56+'[2]spit recuperare si  cronici IV'!J56</f>
        <v>104.11</v>
      </c>
      <c r="K54" s="95">
        <f>'[2]spit recuperare si  cronici I'!K54+'[2]spit recuperare si  cronici AM'!K54+'[2]spit recuperare si  cronici IUN'!K56+'[2]spit recuperare si  cronici III'!K56+'[2]spit recuperare si  cronici IV'!K56</f>
        <v>61</v>
      </c>
      <c r="L54" s="95">
        <f>'[2]spit recuperare si  cronici I'!L54+'[2]spit recuperare si  cronici AM'!L54+'[2]spit recuperare si  cronici IUN'!L56+'[2]spit recuperare si  cronici III'!L56+'[2]spit recuperare si  cronici IV'!L56</f>
        <v>104.11</v>
      </c>
      <c r="M54" s="95">
        <f>'[2]spit recuperare si  cronici I'!M54+'[2]spit recuperare si  cronici AM'!M54+'[2]spit recuperare si  cronici IUN'!M56+'[2]spit recuperare si  cronici III'!M56+'[2]spit recuperare si  cronici IV'!M56</f>
        <v>940</v>
      </c>
      <c r="N54" s="95">
        <f>'[2]spit recuperare si  cronici I'!N54+'[2]spit recuperare si  cronici AM'!N54+'[2]spit recuperare si  cronici IUN'!N56+'[2]spit recuperare si  cronici III'!N56+'[2]spit recuperare si  cronici IV'!N56</f>
        <v>944.4100000000001</v>
      </c>
      <c r="O54" s="95">
        <f>'[2]spit recuperare si  cronici I'!O54+'[2]spit recuperare si  cronici AM'!O54+'[2]spit recuperare si  cronici IUN'!O56+'[2]spit recuperare si  cronici III'!O56+'[2]spit recuperare si  cronici IV'!O56</f>
        <v>940</v>
      </c>
      <c r="P54" s="95">
        <f>'[2]spit recuperare si  cronici I'!P54+'[2]spit recuperare si  cronici AM'!P54+'[2]spit recuperare si  cronici IUN'!P56+'[2]spit recuperare si  cronici III'!P56+'[2]spit recuperare si  cronici IV'!P56</f>
        <v>944.4100000000001</v>
      </c>
      <c r="Q54" s="95">
        <f>'[2]spit recuperare si  cronici I'!Q54+'[2]spit recuperare si  cronici AM'!Q54+'[2]spit recuperare si  cronici IUN'!Q56+'[2]spit recuperare si  cronici III'!Q56+'[2]spit recuperare si  cronici IV'!Q56</f>
        <v>732</v>
      </c>
      <c r="R54" s="95">
        <f>'[2]spit recuperare si  cronici I'!R54+'[2]spit recuperare si  cronici AM'!R54+'[2]spit recuperare si  cronici IUN'!R56+'[2]spit recuperare si  cronici III'!R56+'[2]spit recuperare si  cronici IV'!R56</f>
        <v>138.29000000000002</v>
      </c>
      <c r="S54" s="95">
        <f>'[2]spit recuperare si  cronici I'!S54+'[2]spit recuperare si  cronici AM'!S54+'[2]spit recuperare si  cronici IUN'!S56+'[2]spit recuperare si  cronici III'!S56+'[2]spit recuperare si  cronici IV'!S56</f>
        <v>732</v>
      </c>
      <c r="T54" s="95">
        <f>'[2]spit recuperare si  cronici I'!T54+'[2]spit recuperare si  cronici AM'!T54+'[2]spit recuperare si  cronici IUN'!T56+'[2]spit recuperare si  cronici III'!T56+'[2]spit recuperare si  cronici IV'!T56</f>
        <v>138.29000000000002</v>
      </c>
      <c r="U54" s="95">
        <f>'[2]spit recuperare si  cronici I'!U54+'[2]spit recuperare si  cronici AM'!U54</f>
        <v>0</v>
      </c>
      <c r="V54" s="95">
        <f>'[2]spit recuperare si  cronici I'!V54+'[2]spit recuperare si  cronici AM'!V54</f>
        <v>0</v>
      </c>
      <c r="W54" s="95">
        <f>'[2]spit recuperare si  cronici I'!W54+'[2]spit recuperare si  cronici AM'!W54</f>
        <v>72.16</v>
      </c>
      <c r="X54" s="41">
        <f>U54+R54+N54+J54+E54+W54</f>
        <v>3376.2999999999997</v>
      </c>
      <c r="Y54" s="41">
        <f>V54+T54+P54+L54+H54+W54</f>
        <v>3283.66</v>
      </c>
      <c r="Z54" s="6">
        <f>'[2]spit recuperare si  cronici IV'!U56+'[2]spit recuperare si  cronici III'!U56+'[2]spit recuperare si  cronici IUN'!U56+'[2]spit recuperare si  cronici AM'!X54+'[2]spit recuperare si  cronici I'!X54</f>
        <v>3376.3</v>
      </c>
      <c r="AA54" s="6">
        <f>'[2]spit recuperare si  cronici IV'!V56+'[2]spit recuperare si  cronici III'!V56+'[2]spit recuperare si  cronici IUN'!V56+'[2]spit recuperare si  cronici AM'!Y54+'[2]spit recuperare si  cronici I'!Y54</f>
        <v>3283.6600000000003</v>
      </c>
    </row>
    <row r="55" spans="1:25" ht="25.5" customHeight="1">
      <c r="A55" s="87">
        <v>34</v>
      </c>
      <c r="B55" s="96" t="s">
        <v>77</v>
      </c>
      <c r="C55" s="44" t="s">
        <v>35</v>
      </c>
      <c r="D55" s="86">
        <f>'[2]spit recuperare si  cronici I'!D55+'[2]spit recuperare si  cronici AM'!D55+'[2]spit recuperare si  cronici IUN'!D57+'[2]spit recuperare si  cronici III'!D57+'[2]spit recuperare si  cronici IV'!D57</f>
        <v>745</v>
      </c>
      <c r="E55" s="86">
        <f>'[2]spit recuperare si  cronici I'!E55+'[2]spit recuperare si  cronici AM'!E55+'[2]spit recuperare si  cronici IUN'!E57+'[2]spit recuperare si  cronici III'!E57+'[2]spit recuperare si  cronici IV'!E57</f>
        <v>1752.4</v>
      </c>
      <c r="F55" s="86">
        <f>'[2]spit recuperare si  cronici I'!F55+'[2]spit recuperare si  cronici AM'!F55+'[2]spit recuperare si  cronici IUN'!F57+'[2]spit recuperare si  cronici III'!F57+'[2]spit recuperare si  cronici IV'!F57</f>
        <v>745</v>
      </c>
      <c r="G55" s="86">
        <f>'[2]spit recuperare si  cronici I'!G55+'[2]spit recuperare si  cronici AM'!G55+'[2]spit recuperare si  cronici IUN'!G57+'[2]spit recuperare si  cronici III'!G57+'[2]spit recuperare si  cronici IV'!G57</f>
        <v>0</v>
      </c>
      <c r="H55" s="86">
        <f>'[2]spit recuperare si  cronici I'!H55+'[2]spit recuperare si  cronici AM'!H55+'[2]spit recuperare si  cronici IUN'!H57+'[2]spit recuperare si  cronici III'!H57+'[2]spit recuperare si  cronici IV'!H57</f>
        <v>1725.4</v>
      </c>
      <c r="I55" s="86">
        <f>'[2]spit recuperare si  cronici I'!I55+'[2]spit recuperare si  cronici AM'!I55+'[2]spit recuperare si  cronici IUN'!I57+'[2]spit recuperare si  cronici III'!I57+'[2]spit recuperare si  cronici IV'!I57</f>
        <v>267</v>
      </c>
      <c r="J55" s="86">
        <f>'[2]spit recuperare si  cronici I'!J55+'[2]spit recuperare si  cronici AM'!J55+'[2]spit recuperare si  cronici IUN'!J57+'[2]spit recuperare si  cronici III'!J57+'[2]spit recuperare si  cronici IV'!J57</f>
        <v>50.33</v>
      </c>
      <c r="K55" s="86">
        <f>'[2]spit recuperare si  cronici I'!K55+'[2]spit recuperare si  cronici AM'!K55+'[2]spit recuperare si  cronici IUN'!K57+'[2]spit recuperare si  cronici III'!K57+'[2]spit recuperare si  cronici IV'!K57</f>
        <v>177</v>
      </c>
      <c r="L55" s="86">
        <f>'[2]spit recuperare si  cronici I'!L55+'[2]spit recuperare si  cronici AM'!L55+'[2]spit recuperare si  cronici IUN'!L57+'[2]spit recuperare si  cronici III'!L57+'[2]spit recuperare si  cronici IV'!L57</f>
        <v>33.36</v>
      </c>
      <c r="M55" s="86">
        <f>'[2]spit recuperare si  cronici I'!M55+'[2]spit recuperare si  cronici AM'!M55+'[2]spit recuperare si  cronici IUN'!M57+'[2]spit recuperare si  cronici III'!M57+'[2]spit recuperare si  cronici IV'!M57</f>
        <v>0</v>
      </c>
      <c r="N55" s="86">
        <f>'[2]spit recuperare si  cronici I'!N55+'[2]spit recuperare si  cronici AM'!N55+'[2]spit recuperare si  cronici IUN'!N57+'[2]spit recuperare si  cronici III'!N57+'[2]spit recuperare si  cronici IV'!N57</f>
        <v>0</v>
      </c>
      <c r="O55" s="86">
        <f>'[2]spit recuperare si  cronici I'!O55+'[2]spit recuperare si  cronici AM'!O55+'[2]spit recuperare si  cronici IUN'!O57+'[2]spit recuperare si  cronici III'!O57+'[2]spit recuperare si  cronici IV'!O57</f>
        <v>0</v>
      </c>
      <c r="P55" s="86">
        <f>'[2]spit recuperare si  cronici I'!P55+'[2]spit recuperare si  cronici AM'!P55+'[2]spit recuperare si  cronici IUN'!P57+'[2]spit recuperare si  cronici III'!P57+'[2]spit recuperare si  cronici IV'!P57</f>
        <v>0</v>
      </c>
      <c r="Q55" s="86">
        <f>'[2]spit recuperare si  cronici I'!Q55+'[2]spit recuperare si  cronici AM'!Q55+'[2]spit recuperare si  cronici IUN'!Q57+'[2]spit recuperare si  cronici III'!Q57+'[2]spit recuperare si  cronici IV'!Q57</f>
        <v>0</v>
      </c>
      <c r="R55" s="86">
        <f>'[2]spit recuperare si  cronici I'!R55+'[2]spit recuperare si  cronici AM'!R55+'[2]spit recuperare si  cronici IUN'!R57+'[2]spit recuperare si  cronici III'!R57+'[2]spit recuperare si  cronici IV'!R57</f>
        <v>0</v>
      </c>
      <c r="S55" s="86">
        <f>'[2]spit recuperare si  cronici I'!S55+'[2]spit recuperare si  cronici AM'!S55+'[2]spit recuperare si  cronici IUN'!S57+'[2]spit recuperare si  cronici III'!S57+'[2]spit recuperare si  cronici IV'!S57</f>
        <v>0</v>
      </c>
      <c r="T55" s="86">
        <f>'[2]spit recuperare si  cronici I'!T55+'[2]spit recuperare si  cronici AM'!T55+'[2]spit recuperare si  cronici IUN'!T57+'[2]spit recuperare si  cronici III'!T57+'[2]spit recuperare si  cronici IV'!T57</f>
        <v>0</v>
      </c>
      <c r="U55" s="86">
        <f>'[2]spit recuperare si  cronici I'!U55+'[2]spit recuperare si  cronici AM'!U55</f>
        <v>0</v>
      </c>
      <c r="V55" s="86">
        <f>'[2]spit recuperare si  cronici I'!V55+'[2]spit recuperare si  cronici AM'!V55</f>
        <v>0</v>
      </c>
      <c r="W55" s="86">
        <f>'[2]spit recuperare si  cronici I'!W55+'[2]spit recuperare si  cronici AM'!W55</f>
        <v>0</v>
      </c>
      <c r="X55" s="46">
        <f>U55+R55+N55+J55+E55+W55</f>
        <v>1802.73</v>
      </c>
      <c r="Y55" s="46">
        <f>V55+T55+P55+L55+H55+W55</f>
        <v>1758.76</v>
      </c>
    </row>
    <row r="56" spans="1:25" s="53" customFormat="1" ht="25.5" customHeight="1" thickBot="1">
      <c r="A56" s="50"/>
      <c r="B56" s="51"/>
      <c r="C56" s="52" t="s">
        <v>37</v>
      </c>
      <c r="D56" s="67">
        <f>'[2]spit recuperare si  cronici I'!D56+'[2]spit recuperare si  cronici AM'!D56+'[2]spit recuperare si  cronici IUN'!D58+'[2]spit recuperare si  cronici III'!D58+'[2]spit recuperare si  cronici IV'!D58</f>
        <v>2300</v>
      </c>
      <c r="E56" s="67">
        <f>'[2]spit recuperare si  cronici I'!E56+'[2]spit recuperare si  cronici AM'!E56+'[2]spit recuperare si  cronici IUN'!E58+'[2]spit recuperare si  cronici III'!E58+'[2]spit recuperare si  cronici IV'!E58</f>
        <v>7090.299999999999</v>
      </c>
      <c r="F56" s="67">
        <f>'[2]spit recuperare si  cronici I'!F56+'[2]spit recuperare si  cronici AM'!F56+'[2]spit recuperare si  cronici IUN'!F58+'[2]spit recuperare si  cronici III'!F58+'[2]spit recuperare si  cronici IV'!F58</f>
        <v>2300</v>
      </c>
      <c r="G56" s="67">
        <f>'[2]spit recuperare si  cronici I'!G56+'[2]spit recuperare si  cronici AM'!G56+'[2]spit recuperare si  cronici IUN'!G58+'[2]spit recuperare si  cronici III'!G58+'[2]spit recuperare si  cronici IV'!G58</f>
        <v>0</v>
      </c>
      <c r="H56" s="67">
        <f>'[2]spit recuperare si  cronici I'!H56+'[2]spit recuperare si  cronici AM'!H56+'[2]spit recuperare si  cronici IUN'!H58+'[2]spit recuperare si  cronici III'!H58+'[2]spit recuperare si  cronici IV'!H58</f>
        <v>7090.299999999999</v>
      </c>
      <c r="I56" s="67">
        <f>'[2]spit recuperare si  cronici I'!I56+'[2]spit recuperare si  cronici AM'!I56+'[2]spit recuperare si  cronici IUN'!I58+'[2]spit recuperare si  cronici III'!I58+'[2]spit recuperare si  cronici IV'!I58</f>
        <v>0</v>
      </c>
      <c r="J56" s="67">
        <f>'[2]spit recuperare si  cronici I'!J56+'[2]spit recuperare si  cronici AM'!J56+'[2]spit recuperare si  cronici IUN'!J58+'[2]spit recuperare si  cronici III'!J58+'[2]spit recuperare si  cronici IV'!J58</f>
        <v>0</v>
      </c>
      <c r="K56" s="67">
        <f>'[2]spit recuperare si  cronici I'!K56+'[2]spit recuperare si  cronici AM'!K56+'[2]spit recuperare si  cronici IUN'!K58+'[2]spit recuperare si  cronici III'!K58+'[2]spit recuperare si  cronici IV'!K58</f>
        <v>0</v>
      </c>
      <c r="L56" s="67">
        <f>'[2]spit recuperare si  cronici I'!L56+'[2]spit recuperare si  cronici AM'!L56+'[2]spit recuperare si  cronici IUN'!L58+'[2]spit recuperare si  cronici III'!L58+'[2]spit recuperare si  cronici IV'!L58</f>
        <v>0</v>
      </c>
      <c r="M56" s="67">
        <f>'[2]spit recuperare si  cronici I'!M56+'[2]spit recuperare si  cronici AM'!M56+'[2]spit recuperare si  cronici IUN'!M58+'[2]spit recuperare si  cronici III'!M58+'[2]spit recuperare si  cronici IV'!M58</f>
        <v>0</v>
      </c>
      <c r="N56" s="67">
        <f>'[2]spit recuperare si  cronici I'!N56+'[2]spit recuperare si  cronici AM'!N56+'[2]spit recuperare si  cronici IUN'!N58+'[2]spit recuperare si  cronici III'!N58+'[2]spit recuperare si  cronici IV'!N58</f>
        <v>0</v>
      </c>
      <c r="O56" s="67">
        <f>'[2]spit recuperare si  cronici I'!O56+'[2]spit recuperare si  cronici AM'!O56+'[2]spit recuperare si  cronici IUN'!O58+'[2]spit recuperare si  cronici III'!O58+'[2]spit recuperare si  cronici IV'!O58</f>
        <v>0</v>
      </c>
      <c r="P56" s="67">
        <f>'[2]spit recuperare si  cronici I'!P56+'[2]spit recuperare si  cronici AM'!P56+'[2]spit recuperare si  cronici IUN'!P58+'[2]spit recuperare si  cronici III'!P58+'[2]spit recuperare si  cronici IV'!P58</f>
        <v>0</v>
      </c>
      <c r="Q56" s="67">
        <f>'[2]spit recuperare si  cronici I'!Q56+'[2]spit recuperare si  cronici AM'!Q56+'[2]spit recuperare si  cronici IUN'!Q58+'[2]spit recuperare si  cronici III'!Q58+'[2]spit recuperare si  cronici IV'!Q58</f>
        <v>0</v>
      </c>
      <c r="R56" s="67">
        <f>'[2]spit recuperare si  cronici I'!R56+'[2]spit recuperare si  cronici AM'!R56+'[2]spit recuperare si  cronici IUN'!R58+'[2]spit recuperare si  cronici III'!R58+'[2]spit recuperare si  cronici IV'!R58</f>
        <v>0</v>
      </c>
      <c r="S56" s="67">
        <f>'[2]spit recuperare si  cronici I'!S56+'[2]spit recuperare si  cronici AM'!S56+'[2]spit recuperare si  cronici IUN'!S58+'[2]spit recuperare si  cronici III'!S58+'[2]spit recuperare si  cronici IV'!S58</f>
        <v>0</v>
      </c>
      <c r="T56" s="67">
        <f>'[2]spit recuperare si  cronici I'!T56+'[2]spit recuperare si  cronici AM'!T56+'[2]spit recuperare si  cronici IUN'!T58+'[2]spit recuperare si  cronici III'!T58+'[2]spit recuperare si  cronici IV'!T58</f>
        <v>0</v>
      </c>
      <c r="U56" s="67">
        <f>'[2]spit recuperare si  cronici I'!U56+'[2]spit recuperare si  cronici AM'!U56</f>
        <v>0</v>
      </c>
      <c r="V56" s="67">
        <f>'[2]spit recuperare si  cronici I'!V56+'[2]spit recuperare si  cronici AM'!V56</f>
        <v>0</v>
      </c>
      <c r="W56" s="67">
        <f>'[2]spit recuperare si  cronici I'!W56+'[2]spit recuperare si  cronici AM'!W56</f>
        <v>0</v>
      </c>
      <c r="X56" s="75">
        <f>U56+R56+N56+J56+E56+W56</f>
        <v>7090.299999999999</v>
      </c>
      <c r="Y56" s="75">
        <f>V56+T56+P56+L56+H56+W56</f>
        <v>7090.299999999999</v>
      </c>
    </row>
    <row r="57" spans="1:27" ht="14.25" customHeight="1" thickBot="1">
      <c r="A57" s="54"/>
      <c r="B57" s="55"/>
      <c r="C57" s="56" t="s">
        <v>78</v>
      </c>
      <c r="D57" s="39">
        <f aca="true" t="shared" si="14" ref="D57:Y57">D56+D55</f>
        <v>3045</v>
      </c>
      <c r="E57" s="40">
        <f t="shared" si="14"/>
        <v>8842.699999999999</v>
      </c>
      <c r="F57" s="39">
        <f t="shared" si="14"/>
        <v>3045</v>
      </c>
      <c r="G57" s="39">
        <f t="shared" si="14"/>
        <v>0</v>
      </c>
      <c r="H57" s="40">
        <f t="shared" si="14"/>
        <v>8815.699999999999</v>
      </c>
      <c r="I57" s="39">
        <f t="shared" si="14"/>
        <v>267</v>
      </c>
      <c r="J57" s="40">
        <f t="shared" si="14"/>
        <v>50.33</v>
      </c>
      <c r="K57" s="39">
        <f t="shared" si="14"/>
        <v>177</v>
      </c>
      <c r="L57" s="40">
        <f t="shared" si="14"/>
        <v>33.36</v>
      </c>
      <c r="M57" s="39">
        <f t="shared" si="14"/>
        <v>0</v>
      </c>
      <c r="N57" s="40">
        <f t="shared" si="14"/>
        <v>0</v>
      </c>
      <c r="O57" s="39">
        <f t="shared" si="14"/>
        <v>0</v>
      </c>
      <c r="P57" s="40">
        <f t="shared" si="14"/>
        <v>0</v>
      </c>
      <c r="Q57" s="39">
        <f t="shared" si="14"/>
        <v>0</v>
      </c>
      <c r="R57" s="40">
        <f t="shared" si="14"/>
        <v>0</v>
      </c>
      <c r="S57" s="39">
        <f t="shared" si="14"/>
        <v>0</v>
      </c>
      <c r="T57" s="40">
        <f t="shared" si="14"/>
        <v>0</v>
      </c>
      <c r="U57" s="40">
        <f t="shared" si="14"/>
        <v>0</v>
      </c>
      <c r="V57" s="40">
        <f t="shared" si="14"/>
        <v>0</v>
      </c>
      <c r="W57" s="40">
        <f t="shared" si="14"/>
        <v>0</v>
      </c>
      <c r="X57" s="40">
        <f t="shared" si="14"/>
        <v>8893.029999999999</v>
      </c>
      <c r="Y57" s="40">
        <f t="shared" si="14"/>
        <v>8849.06</v>
      </c>
      <c r="Z57" s="6">
        <f>'[2]spit recuperare si  cronici IV'!U59+'[2]spit recuperare si  cronici III'!U59+'[2]spit recuperare si  cronici IUN'!U59+'[2]spit recuperare si  cronici AM'!X57+'[2]spit recuperare si  cronici I'!X57</f>
        <v>8893.03</v>
      </c>
      <c r="AA57" s="6">
        <f>'[2]spit recuperare si  cronici IV'!V59+'[2]spit recuperare si  cronici III'!V59+'[2]spit recuperare si  cronici IUN'!V59+'[2]spit recuperare si  cronici AM'!Y57+'[2]spit recuperare si  cronici I'!Y57</f>
        <v>8849.06</v>
      </c>
    </row>
    <row r="58" spans="1:27" s="53" customFormat="1" ht="25.5" customHeight="1">
      <c r="A58" s="97">
        <v>35</v>
      </c>
      <c r="B58" s="98" t="s">
        <v>79</v>
      </c>
      <c r="C58" s="99" t="s">
        <v>37</v>
      </c>
      <c r="D58" s="67">
        <f>'[2]spit recuperare si  cronici I'!D58+'[2]spit recuperare si  cronici AM'!D58+'[2]spit recuperare si  cronici IUN'!D60+'[2]spit recuperare si  cronici III'!D60+'[2]spit recuperare si  cronici IV'!D60</f>
        <v>373</v>
      </c>
      <c r="E58" s="67">
        <f>'[2]spit recuperare si  cronici I'!E58+'[2]spit recuperare si  cronici AM'!E58+'[2]spit recuperare si  cronici IUN'!E60+'[2]spit recuperare si  cronici III'!E60+'[2]spit recuperare si  cronici IV'!E60</f>
        <v>893.22</v>
      </c>
      <c r="F58" s="67">
        <f>'[2]spit recuperare si  cronici I'!F58+'[2]spit recuperare si  cronici AM'!F58+'[2]spit recuperare si  cronici IUN'!F60+'[2]spit recuperare si  cronici III'!F60+'[2]spit recuperare si  cronici IV'!F60</f>
        <v>345</v>
      </c>
      <c r="G58" s="67">
        <f>'[2]spit recuperare si  cronici I'!G58+'[2]spit recuperare si  cronici AM'!G58+'[2]spit recuperare si  cronici IUN'!G60+'[2]spit recuperare si  cronici III'!G60+'[2]spit recuperare si  cronici IV'!G60</f>
        <v>0</v>
      </c>
      <c r="H58" s="67">
        <f>'[2]spit recuperare si  cronici I'!H58+'[2]spit recuperare si  cronici AM'!H58+'[2]spit recuperare si  cronici IUN'!H60+'[2]spit recuperare si  cronici III'!H60+'[2]spit recuperare si  cronici IV'!H60</f>
        <v>1050.94</v>
      </c>
      <c r="I58" s="67">
        <f>'[2]spit recuperare si  cronici I'!I58+'[2]spit recuperare si  cronici AM'!I58+'[2]spit recuperare si  cronici IUN'!I60+'[2]spit recuperare si  cronici III'!I60+'[2]spit recuperare si  cronici IV'!I60</f>
        <v>6508</v>
      </c>
      <c r="J58" s="67">
        <f>'[2]spit recuperare si  cronici I'!J58+'[2]spit recuperare si  cronici AM'!J58+'[2]spit recuperare si  cronici IUN'!J60+'[2]spit recuperare si  cronici III'!J60+'[2]spit recuperare si  cronici IV'!J60</f>
        <v>1529.37</v>
      </c>
      <c r="K58" s="67">
        <f>'[2]spit recuperare si  cronici I'!K58+'[2]spit recuperare si  cronici AM'!K58+'[2]spit recuperare si  cronici IUN'!K60+'[2]spit recuperare si  cronici III'!K60+'[2]spit recuperare si  cronici IV'!K60</f>
        <v>6455</v>
      </c>
      <c r="L58" s="67">
        <f>'[2]spit recuperare si  cronici I'!L58+'[2]spit recuperare si  cronici AM'!L58+'[2]spit recuperare si  cronici IUN'!L60+'[2]spit recuperare si  cronici III'!L60+'[2]spit recuperare si  cronici IV'!L60</f>
        <v>1516.9199999999998</v>
      </c>
      <c r="M58" s="67">
        <f>'[2]spit recuperare si  cronici I'!M58+'[2]spit recuperare si  cronici AM'!M58+'[2]spit recuperare si  cronici IUN'!M60+'[2]spit recuperare si  cronici III'!M60+'[2]spit recuperare si  cronici IV'!M60</f>
        <v>0</v>
      </c>
      <c r="N58" s="67">
        <f>'[2]spit recuperare si  cronici I'!N58+'[2]spit recuperare si  cronici AM'!N58+'[2]spit recuperare si  cronici IUN'!N60+'[2]spit recuperare si  cronici III'!N60+'[2]spit recuperare si  cronici IV'!N60</f>
        <v>0</v>
      </c>
      <c r="O58" s="67">
        <f>'[2]spit recuperare si  cronici I'!O58+'[2]spit recuperare si  cronici AM'!O58+'[2]spit recuperare si  cronici IUN'!O60+'[2]spit recuperare si  cronici III'!O60+'[2]spit recuperare si  cronici IV'!O60</f>
        <v>0</v>
      </c>
      <c r="P58" s="67">
        <f>'[2]spit recuperare si  cronici I'!P58+'[2]spit recuperare si  cronici AM'!P58+'[2]spit recuperare si  cronici IUN'!P60+'[2]spit recuperare si  cronici III'!P60+'[2]spit recuperare si  cronici IV'!P60</f>
        <v>0</v>
      </c>
      <c r="Q58" s="67">
        <f>'[2]spit recuperare si  cronici I'!Q58+'[2]spit recuperare si  cronici AM'!Q58+'[2]spit recuperare si  cronici IUN'!Q60+'[2]spit recuperare si  cronici III'!Q60+'[2]spit recuperare si  cronici IV'!Q60</f>
        <v>0</v>
      </c>
      <c r="R58" s="67">
        <f>'[2]spit recuperare si  cronici I'!R58+'[2]spit recuperare si  cronici AM'!R58+'[2]spit recuperare si  cronici IUN'!R60+'[2]spit recuperare si  cronici III'!R60+'[2]spit recuperare si  cronici IV'!R60</f>
        <v>0</v>
      </c>
      <c r="S58" s="67">
        <f>'[2]spit recuperare si  cronici I'!S58+'[2]spit recuperare si  cronici AM'!S58+'[2]spit recuperare si  cronici IUN'!S60+'[2]spit recuperare si  cronici III'!S60+'[2]spit recuperare si  cronici IV'!S60</f>
        <v>0</v>
      </c>
      <c r="T58" s="67">
        <f>'[2]spit recuperare si  cronici I'!T58+'[2]spit recuperare si  cronici AM'!T58+'[2]spit recuperare si  cronici IUN'!T60+'[2]spit recuperare si  cronici III'!T60+'[2]spit recuperare si  cronici IV'!T60</f>
        <v>0</v>
      </c>
      <c r="U58" s="67">
        <f>'[2]spit recuperare si  cronici I'!U58+'[2]spit recuperare si  cronici AM'!U58</f>
        <v>0</v>
      </c>
      <c r="V58" s="67">
        <f>'[2]spit recuperare si  cronici I'!V58+'[2]spit recuperare si  cronici AM'!V58</f>
        <v>0</v>
      </c>
      <c r="W58" s="67">
        <f>'[2]spit recuperare si  cronici I'!W58+'[2]spit recuperare si  cronici AM'!W58</f>
        <v>0</v>
      </c>
      <c r="X58" s="68">
        <f>U58+R58+N58+J58+E58+W58</f>
        <v>2422.59</v>
      </c>
      <c r="Y58" s="68">
        <f>V58+T58+P58+L58+H58+W58</f>
        <v>2567.8599999999997</v>
      </c>
      <c r="Z58" s="6">
        <f>'[2]spit recuperare si  cronici IV'!U60+'[2]spit recuperare si  cronici III'!U60+'[2]spit recuperare si  cronici IUN'!U60+'[2]spit recuperare si  cronici AM'!X58+'[2]spit recuperare si  cronici I'!X58</f>
        <v>2422.59</v>
      </c>
      <c r="AA58" s="6">
        <f>'[2]spit recuperare si  cronici IV'!V60+'[2]spit recuperare si  cronici III'!V60+'[2]spit recuperare si  cronici IUN'!V60+'[2]spit recuperare si  cronici AM'!Y58+'[2]spit recuperare si  cronici I'!Y58</f>
        <v>2567.86</v>
      </c>
    </row>
    <row r="59" spans="1:25" ht="25.5" customHeight="1">
      <c r="A59" s="78">
        <v>36</v>
      </c>
      <c r="B59" s="83" t="s">
        <v>80</v>
      </c>
      <c r="C59" s="88" t="s">
        <v>33</v>
      </c>
      <c r="D59" s="80">
        <f>'[1]sp. recuperare si  cronici'!E88</f>
        <v>0</v>
      </c>
      <c r="E59" s="81">
        <f>'[1]sp. recuperare si  cronici'!F88</f>
        <v>0</v>
      </c>
      <c r="F59" s="80">
        <f>'[1]sp. recuperare si  cronici'!G88</f>
        <v>0</v>
      </c>
      <c r="G59" s="80"/>
      <c r="H59" s="81">
        <f>'[1]sp. recuperare si  cronici'!H88</f>
        <v>0</v>
      </c>
      <c r="I59" s="80">
        <f>'[1]sp. recuperare si  cronici'!I88</f>
        <v>0</v>
      </c>
      <c r="J59" s="81">
        <f>'[1]sp. recuperare si  cronici'!J88</f>
        <v>0</v>
      </c>
      <c r="K59" s="80">
        <f>'[1]sp. recuperare si  cronici'!K88</f>
        <v>0</v>
      </c>
      <c r="L59" s="81">
        <f>'[1]sp. recuperare si  cronici'!L88</f>
        <v>0</v>
      </c>
      <c r="M59" s="80">
        <f>'[1]sp. recuperare si  cronici'!M88</f>
        <v>0</v>
      </c>
      <c r="N59" s="81">
        <f>'[1]sp. recuperare si  cronici'!N88</f>
        <v>0</v>
      </c>
      <c r="O59" s="80">
        <f>'[1]sp. recuperare si  cronici'!O88</f>
        <v>0</v>
      </c>
      <c r="P59" s="81">
        <f>'[1]sp. recuperare si  cronici'!P88</f>
        <v>0</v>
      </c>
      <c r="Q59" s="80">
        <f>'[1]sp. recuperare si  cronici'!Q88</f>
        <v>0</v>
      </c>
      <c r="R59" s="81">
        <f>'[1]sp. recuperare si  cronici'!R88</f>
        <v>0</v>
      </c>
      <c r="S59" s="80">
        <f>'[1]sp. recuperare si  cronici'!S88</f>
        <v>0</v>
      </c>
      <c r="T59" s="81">
        <f>'[1]sp. recuperare si  cronici'!T88</f>
        <v>0</v>
      </c>
      <c r="U59" s="81">
        <f>'[1]sp. recuperare si  cronici'!U88</f>
        <v>0</v>
      </c>
      <c r="V59" s="81">
        <f>'[1]sp. recuperare si  cronici'!V88</f>
        <v>0</v>
      </c>
      <c r="W59" s="81">
        <f>'[1]sp. recuperare si  cronici'!W88</f>
        <v>0</v>
      </c>
      <c r="X59" s="82">
        <f>U59+R59+N59+J59+E59+W59</f>
        <v>0</v>
      </c>
      <c r="Y59" s="82">
        <f>V59+T59+P59+L59+H59+W59</f>
        <v>0</v>
      </c>
    </row>
    <row r="60" spans="1:25" ht="25.5" customHeight="1">
      <c r="A60" s="78">
        <v>37</v>
      </c>
      <c r="B60" s="83" t="s">
        <v>81</v>
      </c>
      <c r="C60" s="44" t="s">
        <v>35</v>
      </c>
      <c r="D60" s="80">
        <f>'[1]sp. recuperare si  cronici'!E90</f>
        <v>0</v>
      </c>
      <c r="E60" s="81">
        <f>'[1]sp. recuperare si  cronici'!F90</f>
        <v>0</v>
      </c>
      <c r="F60" s="80">
        <f>'[1]sp. recuperare si  cronici'!G90</f>
        <v>0</v>
      </c>
      <c r="G60" s="80"/>
      <c r="H60" s="81">
        <f>'[1]sp. recuperare si  cronici'!H90</f>
        <v>0</v>
      </c>
      <c r="I60" s="80">
        <f>'[1]sp. recuperare si  cronici'!I90</f>
        <v>0</v>
      </c>
      <c r="J60" s="81">
        <f>'[1]sp. recuperare si  cronici'!J90</f>
        <v>0</v>
      </c>
      <c r="K60" s="80">
        <f>'[1]sp. recuperare si  cronici'!K90</f>
        <v>0</v>
      </c>
      <c r="L60" s="81">
        <f>'[1]sp. recuperare si  cronici'!L90</f>
        <v>0</v>
      </c>
      <c r="M60" s="80">
        <f>'[1]sp. recuperare si  cronici'!M90</f>
        <v>0</v>
      </c>
      <c r="N60" s="81">
        <f>'[1]sp. recuperare si  cronici'!N90</f>
        <v>0</v>
      </c>
      <c r="O60" s="80">
        <f>'[1]sp. recuperare si  cronici'!O90</f>
        <v>0</v>
      </c>
      <c r="P60" s="81">
        <f>'[1]sp. recuperare si  cronici'!P90</f>
        <v>0</v>
      </c>
      <c r="Q60" s="80">
        <f>'[1]sp. recuperare si  cronici'!Q90</f>
        <v>0</v>
      </c>
      <c r="R60" s="81">
        <f>'[1]sp. recuperare si  cronici'!R90</f>
        <v>0</v>
      </c>
      <c r="S60" s="80">
        <f>'[1]sp. recuperare si  cronici'!S90</f>
        <v>0</v>
      </c>
      <c r="T60" s="81">
        <f>'[1]sp. recuperare si  cronici'!T90</f>
        <v>0</v>
      </c>
      <c r="U60" s="81">
        <f>'[1]sp. recuperare si  cronici'!U90</f>
        <v>0</v>
      </c>
      <c r="V60" s="81">
        <f>'[1]sp. recuperare si  cronici'!V90</f>
        <v>0</v>
      </c>
      <c r="W60" s="81">
        <f>'[1]sp. recuperare si  cronici'!W90</f>
        <v>0</v>
      </c>
      <c r="X60" s="46">
        <f>U60+R60+N60+J60+E60+W60</f>
        <v>0</v>
      </c>
      <c r="Y60" s="46">
        <f>V60+T60+P60+L60+H60+W60</f>
        <v>0</v>
      </c>
    </row>
    <row r="61" spans="1:25" s="53" customFormat="1" ht="25.5" customHeight="1" thickBot="1">
      <c r="A61" s="50">
        <v>38</v>
      </c>
      <c r="B61" s="51" t="s">
        <v>82</v>
      </c>
      <c r="C61" s="52" t="s">
        <v>37</v>
      </c>
      <c r="D61" s="67">
        <f>'[2]spit recuperare si  cronici I'!D61+'[2]spit recuperare si  cronici AM'!D61+'[2]spit recuperare si  cronici IUN'!D63+'[2]spit recuperare si  cronici III'!D63+'[2]spit recuperare si  cronici IV'!D63</f>
        <v>0</v>
      </c>
      <c r="E61" s="67">
        <f>'[2]spit recuperare si  cronici I'!E61+'[2]spit recuperare si  cronici AM'!E61+'[2]spit recuperare si  cronici IUN'!E63+'[2]spit recuperare si  cronici III'!E63+'[2]spit recuperare si  cronici IV'!E63</f>
        <v>0</v>
      </c>
      <c r="F61" s="67">
        <f>'[2]spit recuperare si  cronici I'!F61+'[2]spit recuperare si  cronici AM'!F61+'[2]spit recuperare si  cronici IUN'!F63+'[2]spit recuperare si  cronici III'!F63+'[2]spit recuperare si  cronici IV'!F63</f>
        <v>0</v>
      </c>
      <c r="G61" s="67">
        <f>'[2]spit recuperare si  cronici I'!G61+'[2]spit recuperare si  cronici AM'!G61+'[2]spit recuperare si  cronici IUN'!G63+'[2]spit recuperare si  cronici III'!G63+'[2]spit recuperare si  cronici IV'!G63</f>
        <v>0</v>
      </c>
      <c r="H61" s="67">
        <f>'[2]spit recuperare si  cronici I'!H61+'[2]spit recuperare si  cronici AM'!H61+'[2]spit recuperare si  cronici IUN'!H63+'[2]spit recuperare si  cronici III'!H63+'[2]spit recuperare si  cronici IV'!H63</f>
        <v>0</v>
      </c>
      <c r="I61" s="67">
        <f>'[2]spit recuperare si  cronici I'!I61+'[2]spit recuperare si  cronici AM'!I61+'[2]spit recuperare si  cronici IUN'!I63+'[2]spit recuperare si  cronici III'!I63+'[2]spit recuperare si  cronici IV'!I63</f>
        <v>2772</v>
      </c>
      <c r="J61" s="67">
        <f>'[2]spit recuperare si  cronici I'!J61+'[2]spit recuperare si  cronici AM'!J61+'[2]spit recuperare si  cronici IUN'!J63+'[2]spit recuperare si  cronici III'!J63+'[2]spit recuperare si  cronici IV'!J63</f>
        <v>651.4200000000001</v>
      </c>
      <c r="K61" s="67">
        <f>'[2]spit recuperare si  cronici I'!K61+'[2]spit recuperare si  cronici AM'!K61+'[2]spit recuperare si  cronici IUN'!K63+'[2]spit recuperare si  cronici III'!K63+'[2]spit recuperare si  cronici IV'!K63</f>
        <v>2423</v>
      </c>
      <c r="L61" s="67">
        <f>'[2]spit recuperare si  cronici I'!L61+'[2]spit recuperare si  cronici AM'!L61+'[2]spit recuperare si  cronici IUN'!L63+'[2]spit recuperare si  cronici III'!L63+'[2]spit recuperare si  cronici IV'!L63</f>
        <v>569.405</v>
      </c>
      <c r="M61" s="67">
        <f>'[2]spit recuperare si  cronici I'!M61+'[2]spit recuperare si  cronici AM'!M61+'[2]spit recuperare si  cronici IUN'!M63+'[2]spit recuperare si  cronici III'!M63+'[2]spit recuperare si  cronici IV'!M63</f>
        <v>0</v>
      </c>
      <c r="N61" s="67">
        <f>'[2]spit recuperare si  cronici I'!N61+'[2]spit recuperare si  cronici AM'!N61+'[2]spit recuperare si  cronici IUN'!N63+'[2]spit recuperare si  cronici III'!N63+'[2]spit recuperare si  cronici IV'!N63</f>
        <v>0</v>
      </c>
      <c r="O61" s="67">
        <f>'[2]spit recuperare si  cronici I'!O61+'[2]spit recuperare si  cronici AM'!O61+'[2]spit recuperare si  cronici IUN'!O63+'[2]spit recuperare si  cronici III'!O63+'[2]spit recuperare si  cronici IV'!O63</f>
        <v>0</v>
      </c>
      <c r="P61" s="67">
        <f>'[2]spit recuperare si  cronici I'!P61+'[2]spit recuperare si  cronici AM'!P61+'[2]spit recuperare si  cronici IUN'!P63+'[2]spit recuperare si  cronici III'!P63+'[2]spit recuperare si  cronici IV'!P63</f>
        <v>0</v>
      </c>
      <c r="Q61" s="67">
        <f>'[2]spit recuperare si  cronici I'!Q61+'[2]spit recuperare si  cronici AM'!Q61+'[2]spit recuperare si  cronici IUN'!Q63+'[2]spit recuperare si  cronici III'!Q63+'[2]spit recuperare si  cronici IV'!Q63</f>
        <v>0</v>
      </c>
      <c r="R61" s="67">
        <f>'[2]spit recuperare si  cronici I'!R61+'[2]spit recuperare si  cronici AM'!R61+'[2]spit recuperare si  cronici IUN'!R63+'[2]spit recuperare si  cronici III'!R63+'[2]spit recuperare si  cronici IV'!R63</f>
        <v>0</v>
      </c>
      <c r="S61" s="67">
        <f>'[2]spit recuperare si  cronici I'!S61+'[2]spit recuperare si  cronici AM'!S61+'[2]spit recuperare si  cronici IUN'!S63+'[2]spit recuperare si  cronici III'!S63+'[2]spit recuperare si  cronici IV'!S63</f>
        <v>0</v>
      </c>
      <c r="T61" s="67">
        <f>'[2]spit recuperare si  cronici I'!T61+'[2]spit recuperare si  cronici AM'!T61+'[2]spit recuperare si  cronici IUN'!T63+'[2]spit recuperare si  cronici III'!T63+'[2]spit recuperare si  cronici IV'!T63</f>
        <v>0</v>
      </c>
      <c r="U61" s="67">
        <f>'[2]spit recuperare si  cronici I'!U61+'[2]spit recuperare si  cronici AM'!U61</f>
        <v>0</v>
      </c>
      <c r="V61" s="67">
        <f>'[2]spit recuperare si  cronici I'!V61+'[2]spit recuperare si  cronici AM'!V61</f>
        <v>0</v>
      </c>
      <c r="W61" s="67">
        <f>'[2]spit recuperare si  cronici I'!W61+'[2]spit recuperare si  cronici AM'!W61</f>
        <v>0</v>
      </c>
      <c r="X61" s="57">
        <f>U61+R61+N61+J61+E61+W61</f>
        <v>651.4200000000001</v>
      </c>
      <c r="Y61" s="57">
        <f>V61+T61+P61+L61+H61+W61</f>
        <v>569.405</v>
      </c>
    </row>
    <row r="62" spans="1:27" ht="16.5" customHeight="1" thickBot="1">
      <c r="A62" s="54"/>
      <c r="B62" s="55"/>
      <c r="C62" s="56" t="s">
        <v>83</v>
      </c>
      <c r="D62" s="39">
        <f aca="true" t="shared" si="15" ref="D62:W62">D61</f>
        <v>0</v>
      </c>
      <c r="E62" s="40">
        <f t="shared" si="15"/>
        <v>0</v>
      </c>
      <c r="F62" s="39">
        <f t="shared" si="15"/>
        <v>0</v>
      </c>
      <c r="G62" s="39">
        <f t="shared" si="15"/>
        <v>0</v>
      </c>
      <c r="H62" s="40">
        <f t="shared" si="15"/>
        <v>0</v>
      </c>
      <c r="I62" s="39">
        <f t="shared" si="15"/>
        <v>2772</v>
      </c>
      <c r="J62" s="40">
        <f t="shared" si="15"/>
        <v>651.4200000000001</v>
      </c>
      <c r="K62" s="39">
        <f t="shared" si="15"/>
        <v>2423</v>
      </c>
      <c r="L62" s="40">
        <f t="shared" si="15"/>
        <v>569.405</v>
      </c>
      <c r="M62" s="39">
        <f t="shared" si="15"/>
        <v>0</v>
      </c>
      <c r="N62" s="40">
        <f t="shared" si="15"/>
        <v>0</v>
      </c>
      <c r="O62" s="39">
        <f t="shared" si="15"/>
        <v>0</v>
      </c>
      <c r="P62" s="40">
        <f t="shared" si="15"/>
        <v>0</v>
      </c>
      <c r="Q62" s="39">
        <f t="shared" si="15"/>
        <v>0</v>
      </c>
      <c r="R62" s="40">
        <f t="shared" si="15"/>
        <v>0</v>
      </c>
      <c r="S62" s="39">
        <f t="shared" si="15"/>
        <v>0</v>
      </c>
      <c r="T62" s="40">
        <f t="shared" si="15"/>
        <v>0</v>
      </c>
      <c r="U62" s="40">
        <f t="shared" si="15"/>
        <v>0</v>
      </c>
      <c r="V62" s="40">
        <f t="shared" si="15"/>
        <v>0</v>
      </c>
      <c r="W62" s="40">
        <f t="shared" si="15"/>
        <v>0</v>
      </c>
      <c r="X62" s="73">
        <f>U62+R62+N62+J62+E62</f>
        <v>651.4200000000001</v>
      </c>
      <c r="Y62" s="73">
        <f>V62+T62+P62+L62+H62</f>
        <v>569.405</v>
      </c>
      <c r="Z62" s="6">
        <f>'[2]spit recuperare si  cronici IV'!U64+'[2]spit recuperare si  cronici III'!U64+'[2]spit recuperare si  cronici IUN'!U64+'[2]spit recuperare si  cronici AM'!X62+'[2]spit recuperare si  cronici I'!X62</f>
        <v>651.4200000000001</v>
      </c>
      <c r="AA62" s="6">
        <f>'[2]spit recuperare si  cronici IV'!V64+'[2]spit recuperare si  cronici III'!V64+'[2]spit recuperare si  cronici IUN'!V64+'[2]spit recuperare si  cronici AM'!Y62+'[2]spit recuperare si  cronici I'!Y62</f>
        <v>569.405</v>
      </c>
    </row>
    <row r="63" spans="1:27" ht="16.5" customHeight="1" thickBot="1">
      <c r="A63" s="74">
        <v>39</v>
      </c>
      <c r="B63" s="100" t="s">
        <v>84</v>
      </c>
      <c r="C63" s="52" t="s">
        <v>37</v>
      </c>
      <c r="D63" s="67">
        <f>'[2]spit recuperare si  cronici I'!D63+'[2]spit recuperare si  cronici AM'!D63+'[2]spit recuperare si  cronici IUN'!D65+'[2]spit recuperare si  cronici III'!D65+'[2]spit recuperare si  cronici IV'!D65</f>
        <v>523</v>
      </c>
      <c r="E63" s="67">
        <f>'[2]spit recuperare si  cronici I'!E63+'[2]spit recuperare si  cronici AM'!E63+'[2]spit recuperare si  cronici IUN'!E65+'[2]spit recuperare si  cronici III'!E65+'[2]spit recuperare si  cronici IV'!E65</f>
        <v>1006.91724</v>
      </c>
      <c r="F63" s="67">
        <f>'[2]spit recuperare si  cronici I'!F63+'[2]spit recuperare si  cronici AM'!F63+'[2]spit recuperare si  cronici IUN'!F65+'[2]spit recuperare si  cronici III'!F65+'[2]spit recuperare si  cronici IV'!F65</f>
        <v>518</v>
      </c>
      <c r="G63" s="67">
        <f>'[2]spit recuperare si  cronici I'!G63+'[2]spit recuperare si  cronici AM'!G63+'[2]spit recuperare si  cronici IUN'!G65+'[2]spit recuperare si  cronici III'!G65+'[2]spit recuperare si  cronici IV'!G65</f>
        <v>1536</v>
      </c>
      <c r="H63" s="67">
        <f>'[2]spit recuperare si  cronici I'!H63+'[2]spit recuperare si  cronici AM'!H63+'[2]spit recuperare si  cronici IUN'!H65+'[2]spit recuperare si  cronici III'!H65+'[2]spit recuperare si  cronici IV'!H65</f>
        <v>868.63147</v>
      </c>
      <c r="I63" s="67">
        <f>'[2]spit recuperare si  cronici I'!I63+'[2]spit recuperare si  cronici AM'!I63+'[2]spit recuperare si  cronici IUN'!I65+'[2]spit recuperare si  cronici III'!I65+'[2]spit recuperare si  cronici IV'!I65</f>
        <v>0</v>
      </c>
      <c r="J63" s="67">
        <f>'[2]spit recuperare si  cronici I'!J63+'[2]spit recuperare si  cronici AM'!J63+'[2]spit recuperare si  cronici IUN'!J65+'[2]spit recuperare si  cronici III'!J65+'[2]spit recuperare si  cronici IV'!J65</f>
        <v>0</v>
      </c>
      <c r="K63" s="67">
        <f>'[2]spit recuperare si  cronici I'!K63+'[2]spit recuperare si  cronici AM'!K63+'[2]spit recuperare si  cronici IUN'!K65+'[2]spit recuperare si  cronici III'!K65+'[2]spit recuperare si  cronici IV'!K65</f>
        <v>0</v>
      </c>
      <c r="L63" s="67">
        <f>'[2]spit recuperare si  cronici I'!L63+'[2]spit recuperare si  cronici AM'!L63+'[2]spit recuperare si  cronici IUN'!L65+'[2]spit recuperare si  cronici III'!L65+'[2]spit recuperare si  cronici IV'!L65</f>
        <v>0</v>
      </c>
      <c r="M63" s="67">
        <f>'[2]spit recuperare si  cronici I'!M63+'[2]spit recuperare si  cronici AM'!M63+'[2]spit recuperare si  cronici IUN'!M65+'[2]spit recuperare si  cronici III'!M65+'[2]spit recuperare si  cronici IV'!M65</f>
        <v>0</v>
      </c>
      <c r="N63" s="67">
        <f>'[2]spit recuperare si  cronici I'!N63+'[2]spit recuperare si  cronici AM'!N63+'[2]spit recuperare si  cronici IUN'!N65+'[2]spit recuperare si  cronici III'!N65+'[2]spit recuperare si  cronici IV'!N65</f>
        <v>0</v>
      </c>
      <c r="O63" s="67">
        <f>'[2]spit recuperare si  cronici I'!O63+'[2]spit recuperare si  cronici AM'!O63+'[2]spit recuperare si  cronici IUN'!O65+'[2]spit recuperare si  cronici III'!O65+'[2]spit recuperare si  cronici IV'!O65</f>
        <v>0</v>
      </c>
      <c r="P63" s="67">
        <f>'[2]spit recuperare si  cronici I'!P63+'[2]spit recuperare si  cronici AM'!P63+'[2]spit recuperare si  cronici IUN'!P65+'[2]spit recuperare si  cronici III'!P65+'[2]spit recuperare si  cronici IV'!P65</f>
        <v>0</v>
      </c>
      <c r="Q63" s="67">
        <f>'[2]spit recuperare si  cronici I'!Q63+'[2]spit recuperare si  cronici AM'!Q63+'[2]spit recuperare si  cronici IUN'!Q65+'[2]spit recuperare si  cronici III'!Q65+'[2]spit recuperare si  cronici IV'!Q65</f>
        <v>0</v>
      </c>
      <c r="R63" s="67">
        <f>'[2]spit recuperare si  cronici I'!R63+'[2]spit recuperare si  cronici AM'!R63+'[2]spit recuperare si  cronici IUN'!R65+'[2]spit recuperare si  cronici III'!R65+'[2]spit recuperare si  cronici IV'!R65</f>
        <v>0</v>
      </c>
      <c r="S63" s="67">
        <f>'[2]spit recuperare si  cronici I'!S63+'[2]spit recuperare si  cronici AM'!S63+'[2]spit recuperare si  cronici IUN'!S65+'[2]spit recuperare si  cronici III'!S65+'[2]spit recuperare si  cronici IV'!S65</f>
        <v>0</v>
      </c>
      <c r="T63" s="67">
        <f>'[2]spit recuperare si  cronici I'!T63+'[2]spit recuperare si  cronici AM'!T63+'[2]spit recuperare si  cronici IUN'!T65+'[2]spit recuperare si  cronici III'!T65+'[2]spit recuperare si  cronici IV'!T65</f>
        <v>0</v>
      </c>
      <c r="U63" s="67">
        <f>'[2]spit recuperare si  cronici I'!U63+'[2]spit recuperare si  cronici AM'!U63</f>
        <v>0</v>
      </c>
      <c r="V63" s="67">
        <f>'[2]spit recuperare si  cronici I'!V63+'[2]spit recuperare si  cronici AM'!V63</f>
        <v>0</v>
      </c>
      <c r="W63" s="67">
        <f>'[2]spit recuperare si  cronici I'!W63+'[2]spit recuperare si  cronici AM'!W63</f>
        <v>0</v>
      </c>
      <c r="X63" s="73">
        <f>U63+R63+N63+J63+E63+W63</f>
        <v>1006.91724</v>
      </c>
      <c r="Y63" s="73">
        <f>V63+T63+P63+L63+H63+W63</f>
        <v>868.63147</v>
      </c>
      <c r="Z63" s="6">
        <f>'[2]spit recuperare si  cronici IV'!U65+'[2]spit recuperare si  cronici III'!U65+'[2]spit recuperare si  cronici IUN'!U65+'[2]spit recuperare si  cronici AM'!X63+'[2]spit recuperare si  cronici I'!X63</f>
        <v>1006.91724</v>
      </c>
      <c r="AA63" s="6">
        <f>'[2]spit recuperare si  cronici IV'!V65+'[2]spit recuperare si  cronici III'!V65+'[2]spit recuperare si  cronici IUN'!V65+'[2]spit recuperare si  cronici AM'!Y63+'[2]spit recuperare si  cronici I'!Y63</f>
        <v>868.63147</v>
      </c>
    </row>
    <row r="64" spans="1:27" ht="20.25" customHeight="1" thickBot="1">
      <c r="A64" s="76"/>
      <c r="B64" s="93"/>
      <c r="C64" s="56" t="s">
        <v>85</v>
      </c>
      <c r="D64" s="39">
        <f aca="true" t="shared" si="16" ref="D64:Y64">SUM(D63)</f>
        <v>523</v>
      </c>
      <c r="E64" s="40">
        <f t="shared" si="16"/>
        <v>1006.91724</v>
      </c>
      <c r="F64" s="40">
        <f t="shared" si="16"/>
        <v>518</v>
      </c>
      <c r="G64" s="40">
        <f t="shared" si="16"/>
        <v>1536</v>
      </c>
      <c r="H64" s="40">
        <f t="shared" si="16"/>
        <v>868.63147</v>
      </c>
      <c r="I64" s="40">
        <f t="shared" si="16"/>
        <v>0</v>
      </c>
      <c r="J64" s="40">
        <f t="shared" si="16"/>
        <v>0</v>
      </c>
      <c r="K64" s="40">
        <f t="shared" si="16"/>
        <v>0</v>
      </c>
      <c r="L64" s="40">
        <f t="shared" si="16"/>
        <v>0</v>
      </c>
      <c r="M64" s="40">
        <f t="shared" si="16"/>
        <v>0</v>
      </c>
      <c r="N64" s="40">
        <f t="shared" si="16"/>
        <v>0</v>
      </c>
      <c r="O64" s="40">
        <f t="shared" si="16"/>
        <v>0</v>
      </c>
      <c r="P64" s="40">
        <f t="shared" si="16"/>
        <v>0</v>
      </c>
      <c r="Q64" s="40">
        <f t="shared" si="16"/>
        <v>0</v>
      </c>
      <c r="R64" s="40">
        <f t="shared" si="16"/>
        <v>0</v>
      </c>
      <c r="S64" s="40">
        <f t="shared" si="16"/>
        <v>0</v>
      </c>
      <c r="T64" s="40">
        <f t="shared" si="16"/>
        <v>0</v>
      </c>
      <c r="U64" s="40">
        <f t="shared" si="16"/>
        <v>0</v>
      </c>
      <c r="V64" s="40">
        <f t="shared" si="16"/>
        <v>0</v>
      </c>
      <c r="W64" s="40">
        <f t="shared" si="16"/>
        <v>0</v>
      </c>
      <c r="X64" s="40">
        <f t="shared" si="16"/>
        <v>1006.91724</v>
      </c>
      <c r="Y64" s="40">
        <f t="shared" si="16"/>
        <v>868.63147</v>
      </c>
      <c r="Z64" s="6">
        <f>'[2]spit recuperare si  cronici IV'!U66+'[2]spit recuperare si  cronici III'!U66+'[2]spit recuperare si  cronici IUN'!U66+'[2]spit recuperare si  cronici AM'!X64+'[2]spit recuperare si  cronici I'!X64</f>
        <v>1006.91724</v>
      </c>
      <c r="AA64" s="6">
        <f>'[2]spit recuperare si  cronici IV'!V66+'[2]spit recuperare si  cronici III'!V66+'[2]spit recuperare si  cronici IUN'!V66+'[2]spit recuperare si  cronici AM'!Y64+'[2]spit recuperare si  cronici I'!Y64</f>
        <v>868.63147</v>
      </c>
    </row>
    <row r="65" spans="1:25" ht="27.75" customHeight="1">
      <c r="A65" s="101">
        <v>40</v>
      </c>
      <c r="B65" s="43" t="s">
        <v>86</v>
      </c>
      <c r="C65" s="102" t="s">
        <v>33</v>
      </c>
      <c r="D65" s="103">
        <f>'[1]sp. recuperare si  cronici'!E96</f>
        <v>0</v>
      </c>
      <c r="E65" s="104">
        <f>'[1]sp. recuperare si  cronici'!F96</f>
        <v>0</v>
      </c>
      <c r="F65" s="103">
        <f>'[1]sp. recuperare si  cronici'!G96</f>
        <v>0</v>
      </c>
      <c r="G65" s="103"/>
      <c r="H65" s="104">
        <f>'[1]sp. recuperare si  cronici'!H96</f>
        <v>0</v>
      </c>
      <c r="I65" s="103">
        <f>'[1]sp. recuperare si  cronici'!I96</f>
        <v>0</v>
      </c>
      <c r="J65" s="104">
        <f>'[1]sp. recuperare si  cronici'!J96</f>
        <v>0</v>
      </c>
      <c r="K65" s="103">
        <f>'[1]sp. recuperare si  cronici'!K96</f>
        <v>0</v>
      </c>
      <c r="L65" s="104">
        <f>'[1]sp. recuperare si  cronici'!L96</f>
        <v>0</v>
      </c>
      <c r="M65" s="103">
        <f>'[1]sp. recuperare si  cronici'!M96</f>
        <v>0</v>
      </c>
      <c r="N65" s="104">
        <f>'[1]sp. recuperare si  cronici'!N96</f>
        <v>0</v>
      </c>
      <c r="O65" s="103">
        <f>'[1]sp. recuperare si  cronici'!O96</f>
        <v>0</v>
      </c>
      <c r="P65" s="104">
        <f>'[1]sp. recuperare si  cronici'!P96</f>
        <v>0</v>
      </c>
      <c r="Q65" s="103">
        <f>'[1]sp. recuperare si  cronici'!Q96</f>
        <v>0</v>
      </c>
      <c r="R65" s="104">
        <f>'[1]sp. recuperare si  cronici'!R96</f>
        <v>0</v>
      </c>
      <c r="S65" s="103">
        <f>'[1]sp. recuperare si  cronici'!S96</f>
        <v>0</v>
      </c>
      <c r="T65" s="104">
        <f>'[1]sp. recuperare si  cronici'!T96</f>
        <v>0</v>
      </c>
      <c r="U65" s="104">
        <f>'[1]sp. recuperare si  cronici'!U96</f>
        <v>0</v>
      </c>
      <c r="V65" s="104">
        <f>'[1]sp. recuperare si  cronici'!V96</f>
        <v>0</v>
      </c>
      <c r="W65" s="104">
        <f>'[1]sp. recuperare si  cronici'!W96</f>
        <v>0</v>
      </c>
      <c r="X65" s="82">
        <f>U65+R65+N65+J65+E65+W65</f>
        <v>0</v>
      </c>
      <c r="Y65" s="82">
        <f>V65+T65+P65+L65+H65+W65</f>
        <v>0</v>
      </c>
    </row>
    <row r="66" spans="1:25" ht="24" customHeight="1">
      <c r="A66" s="74">
        <v>41</v>
      </c>
      <c r="B66" s="74" t="s">
        <v>87</v>
      </c>
      <c r="C66" s="44" t="s">
        <v>35</v>
      </c>
      <c r="D66" s="67">
        <f>'[2]spit recuperare si  cronici I'!D66+'[2]spit recuperare si  cronici AM'!D66+'[2]spit recuperare si  cronici IUN'!D68+'[2]spit recuperare si  cronici III'!D68+'[2]spit recuperare si  cronici IV'!D68</f>
        <v>332</v>
      </c>
      <c r="E66" s="67">
        <f>'[2]spit recuperare si  cronici I'!E66+'[2]spit recuperare si  cronici AM'!E66+'[2]spit recuperare si  cronici IUN'!E68+'[2]spit recuperare si  cronici III'!E68+'[2]spit recuperare si  cronici IV'!E68</f>
        <v>4152</v>
      </c>
      <c r="F66" s="67">
        <f>'[2]spit recuperare si  cronici I'!F66+'[2]spit recuperare si  cronici AM'!F66+'[2]spit recuperare si  cronici IUN'!F68+'[2]spit recuperare si  cronici III'!F68+'[2]spit recuperare si  cronici IV'!F68</f>
        <v>332</v>
      </c>
      <c r="G66" s="67">
        <f>'[2]spit recuperare si  cronici I'!G66+'[2]spit recuperare si  cronici AM'!G66+'[2]spit recuperare si  cronici IUN'!G68+'[2]spit recuperare si  cronici III'!G68+'[2]spit recuperare si  cronici IV'!G68</f>
        <v>16799</v>
      </c>
      <c r="H66" s="67">
        <f>'[2]spit recuperare si  cronici I'!H66+'[2]spit recuperare si  cronici AM'!H66+'[2]spit recuperare si  cronici IUN'!H68+'[2]spit recuperare si  cronici III'!H68+'[2]spit recuperare si  cronici IV'!H68</f>
        <v>4152</v>
      </c>
      <c r="I66" s="67">
        <f>'[2]spit recuperare si  cronici I'!I66+'[2]spit recuperare si  cronici AM'!I66+'[2]spit recuperare si  cronici IUN'!I68+'[2]spit recuperare si  cronici III'!I68+'[2]spit recuperare si  cronici IV'!I68</f>
        <v>0</v>
      </c>
      <c r="J66" s="67">
        <f>'[2]spit recuperare si  cronici I'!J66+'[2]spit recuperare si  cronici AM'!J66+'[2]spit recuperare si  cronici IUN'!J68+'[2]spit recuperare si  cronici III'!J68+'[2]spit recuperare si  cronici IV'!J68</f>
        <v>0</v>
      </c>
      <c r="K66" s="67">
        <f>'[2]spit recuperare si  cronici I'!K66+'[2]spit recuperare si  cronici AM'!K66+'[2]spit recuperare si  cronici IUN'!K68+'[2]spit recuperare si  cronici III'!K68+'[2]spit recuperare si  cronici IV'!K68</f>
        <v>0</v>
      </c>
      <c r="L66" s="67">
        <f>'[2]spit recuperare si  cronici I'!L66+'[2]spit recuperare si  cronici AM'!L66+'[2]spit recuperare si  cronici IUN'!L68+'[2]spit recuperare si  cronici III'!L68+'[2]spit recuperare si  cronici IV'!L68</f>
        <v>0</v>
      </c>
      <c r="M66" s="67">
        <f>'[2]spit recuperare si  cronici I'!M66+'[2]spit recuperare si  cronici AM'!M66+'[2]spit recuperare si  cronici IUN'!M68+'[2]spit recuperare si  cronici III'!M68+'[2]spit recuperare si  cronici IV'!M68</f>
        <v>0</v>
      </c>
      <c r="N66" s="67">
        <f>'[2]spit recuperare si  cronici I'!N66+'[2]spit recuperare si  cronici AM'!N66+'[2]spit recuperare si  cronici IUN'!N68+'[2]spit recuperare si  cronici III'!N68+'[2]spit recuperare si  cronici IV'!N68</f>
        <v>0</v>
      </c>
      <c r="O66" s="67">
        <f>'[2]spit recuperare si  cronici I'!O66+'[2]spit recuperare si  cronici AM'!O66+'[2]spit recuperare si  cronici IUN'!O68+'[2]spit recuperare si  cronici III'!O68+'[2]spit recuperare si  cronici IV'!O68</f>
        <v>0</v>
      </c>
      <c r="P66" s="67">
        <f>'[2]spit recuperare si  cronici I'!P66+'[2]spit recuperare si  cronici AM'!P66+'[2]spit recuperare si  cronici IUN'!P68+'[2]spit recuperare si  cronici III'!P68+'[2]spit recuperare si  cronici IV'!P68</f>
        <v>0</v>
      </c>
      <c r="Q66" s="67">
        <f>'[2]spit recuperare si  cronici I'!Q66+'[2]spit recuperare si  cronici AM'!Q66+'[2]spit recuperare si  cronici IUN'!Q68+'[2]spit recuperare si  cronici III'!Q68+'[2]spit recuperare si  cronici IV'!Q68</f>
        <v>0</v>
      </c>
      <c r="R66" s="67">
        <f>'[2]spit recuperare si  cronici I'!R66+'[2]spit recuperare si  cronici AM'!R66+'[2]spit recuperare si  cronici IUN'!R68+'[2]spit recuperare si  cronici III'!R68+'[2]spit recuperare si  cronici IV'!R68</f>
        <v>0</v>
      </c>
      <c r="S66" s="67">
        <f>'[2]spit recuperare si  cronici I'!S66+'[2]spit recuperare si  cronici AM'!S66+'[2]spit recuperare si  cronici IUN'!S68+'[2]spit recuperare si  cronici III'!S68+'[2]spit recuperare si  cronici IV'!S68</f>
        <v>0</v>
      </c>
      <c r="T66" s="67">
        <f>'[2]spit recuperare si  cronici I'!T66+'[2]spit recuperare si  cronici AM'!T66+'[2]spit recuperare si  cronici IUN'!T68+'[2]spit recuperare si  cronici III'!T68+'[2]spit recuperare si  cronici IV'!T68</f>
        <v>0</v>
      </c>
      <c r="U66" s="67">
        <f>'[2]spit recuperare si  cronici I'!U66+'[2]spit recuperare si  cronici AM'!U66</f>
        <v>0</v>
      </c>
      <c r="V66" s="67">
        <f>'[2]spit recuperare si  cronici I'!V66+'[2]spit recuperare si  cronici AM'!V66</f>
        <v>0</v>
      </c>
      <c r="W66" s="104">
        <f>'[2]spit recuperare si  cronici I'!W66+'[2]spit recuperare si  cronici AM'!W66</f>
        <v>0.8500000000000001</v>
      </c>
      <c r="X66" s="46">
        <f>U66+R66+N66+J66+E66+W66</f>
        <v>4152.85</v>
      </c>
      <c r="Y66" s="46">
        <f>V66+T66+P66+L66+H66+W66</f>
        <v>4152.85</v>
      </c>
    </row>
    <row r="67" spans="1:25" s="53" customFormat="1" ht="24" customHeight="1" thickBot="1">
      <c r="A67" s="74"/>
      <c r="B67" s="74"/>
      <c r="C67" s="52" t="s">
        <v>37</v>
      </c>
      <c r="D67" s="67">
        <f>'[2]spit recuperare si  cronici I'!D67+'[2]spit recuperare si  cronici AM'!D67+'[2]spit recuperare si  cronici IUN'!D69+'[2]spit recuperare si  cronici III'!D69+'[2]spit recuperare si  cronici IV'!D69</f>
        <v>685</v>
      </c>
      <c r="E67" s="67">
        <f>'[2]spit recuperare si  cronici I'!E67+'[2]spit recuperare si  cronici AM'!E67+'[2]spit recuperare si  cronici IUN'!E69+'[2]spit recuperare si  cronici III'!E69+'[2]spit recuperare si  cronici IV'!E69</f>
        <v>1183.4879999999998</v>
      </c>
      <c r="F67" s="67">
        <f>'[2]spit recuperare si  cronici I'!F67+'[2]spit recuperare si  cronici AM'!F67+'[2]spit recuperare si  cronici IUN'!F69+'[2]spit recuperare si  cronici III'!F69+'[2]spit recuperare si  cronici IV'!F69</f>
        <v>685</v>
      </c>
      <c r="G67" s="67">
        <f>'[2]spit recuperare si  cronici I'!G67+'[2]spit recuperare si  cronici AM'!G67+'[2]spit recuperare si  cronici IUN'!G69+'[2]spit recuperare si  cronici III'!G69+'[2]spit recuperare si  cronici IV'!G69</f>
        <v>0</v>
      </c>
      <c r="H67" s="67">
        <f>'[2]spit recuperare si  cronici I'!H67+'[2]spit recuperare si  cronici AM'!H67+'[2]spit recuperare si  cronici IUN'!H69+'[2]spit recuperare si  cronici III'!H69+'[2]spit recuperare si  cronici IV'!H69</f>
        <v>1183.4879999999998</v>
      </c>
      <c r="I67" s="67">
        <f>'[2]spit recuperare si  cronici I'!I67+'[2]spit recuperare si  cronici AM'!I67+'[2]spit recuperare si  cronici IUN'!I69+'[2]spit recuperare si  cronici III'!I69+'[2]spit recuperare si  cronici IV'!I69</f>
        <v>0</v>
      </c>
      <c r="J67" s="67">
        <f>'[2]spit recuperare si  cronici I'!J67+'[2]spit recuperare si  cronici AM'!J67+'[2]spit recuperare si  cronici IUN'!J69+'[2]spit recuperare si  cronici III'!J69+'[2]spit recuperare si  cronici IV'!J69</f>
        <v>0</v>
      </c>
      <c r="K67" s="67">
        <f>'[2]spit recuperare si  cronici I'!K67+'[2]spit recuperare si  cronici AM'!K67+'[2]spit recuperare si  cronici IUN'!K69+'[2]spit recuperare si  cronici III'!K69+'[2]spit recuperare si  cronici IV'!K69</f>
        <v>0</v>
      </c>
      <c r="L67" s="67">
        <f>'[2]spit recuperare si  cronici I'!L67+'[2]spit recuperare si  cronici AM'!L67+'[2]spit recuperare si  cronici IUN'!L69+'[2]spit recuperare si  cronici III'!L69+'[2]spit recuperare si  cronici IV'!L69</f>
        <v>0</v>
      </c>
      <c r="M67" s="67">
        <f>'[2]spit recuperare si  cronici I'!M67+'[2]spit recuperare si  cronici AM'!M67+'[2]spit recuperare si  cronici IUN'!M69+'[2]spit recuperare si  cronici III'!M69+'[2]spit recuperare si  cronici IV'!M69</f>
        <v>0</v>
      </c>
      <c r="N67" s="67">
        <f>'[2]spit recuperare si  cronici I'!N67+'[2]spit recuperare si  cronici AM'!N67+'[2]spit recuperare si  cronici IUN'!N69+'[2]spit recuperare si  cronici III'!N69+'[2]spit recuperare si  cronici IV'!N69</f>
        <v>0</v>
      </c>
      <c r="O67" s="67">
        <f>'[2]spit recuperare si  cronici I'!O67+'[2]spit recuperare si  cronici AM'!O67+'[2]spit recuperare si  cronici IUN'!O69+'[2]spit recuperare si  cronici III'!O69+'[2]spit recuperare si  cronici IV'!O69</f>
        <v>0</v>
      </c>
      <c r="P67" s="67">
        <f>'[2]spit recuperare si  cronici I'!P67+'[2]spit recuperare si  cronici AM'!P67+'[2]spit recuperare si  cronici IUN'!P69+'[2]spit recuperare si  cronici III'!P69+'[2]spit recuperare si  cronici IV'!P69</f>
        <v>0</v>
      </c>
      <c r="Q67" s="67">
        <f>'[2]spit recuperare si  cronici I'!Q67+'[2]spit recuperare si  cronici AM'!Q67+'[2]spit recuperare si  cronici IUN'!Q69+'[2]spit recuperare si  cronici III'!Q69+'[2]spit recuperare si  cronici IV'!Q69</f>
        <v>954</v>
      </c>
      <c r="R67" s="67">
        <f>'[2]spit recuperare si  cronici I'!R67+'[2]spit recuperare si  cronici AM'!R67+'[2]spit recuperare si  cronici IUN'!R69+'[2]spit recuperare si  cronici III'!R69+'[2]spit recuperare si  cronici IV'!R69</f>
        <v>302.05600000000004</v>
      </c>
      <c r="S67" s="67">
        <f>'[2]spit recuperare si  cronici I'!S67+'[2]spit recuperare si  cronici AM'!S67+'[2]spit recuperare si  cronici IUN'!S69+'[2]spit recuperare si  cronici III'!S69+'[2]spit recuperare si  cronici IV'!S69</f>
        <v>954</v>
      </c>
      <c r="T67" s="67">
        <f>'[2]spit recuperare si  cronici I'!T67+'[2]spit recuperare si  cronici AM'!T67+'[2]spit recuperare si  cronici IUN'!T69+'[2]spit recuperare si  cronici III'!T69+'[2]spit recuperare si  cronici IV'!T69</f>
        <v>302.05600000000004</v>
      </c>
      <c r="U67" s="67">
        <f>'[2]spit recuperare si  cronici I'!U67+'[2]spit recuperare si  cronici AM'!U67</f>
        <v>0</v>
      </c>
      <c r="V67" s="67">
        <f>'[2]spit recuperare si  cronici I'!V67+'[2]spit recuperare si  cronici AM'!V67</f>
        <v>0</v>
      </c>
      <c r="W67" s="67">
        <f>'[2]spit recuperare si  cronici I'!W67+'[2]spit recuperare si  cronici AM'!W67</f>
        <v>0</v>
      </c>
      <c r="X67" s="57">
        <f>U67+R67+N67+J67+E67+W67</f>
        <v>1485.5439999999999</v>
      </c>
      <c r="Y67" s="57">
        <f>V67+T67+P67+L67+H67+W67</f>
        <v>1485.5439999999999</v>
      </c>
    </row>
    <row r="68" spans="1:27" ht="24" customHeight="1" thickBot="1">
      <c r="A68" s="74"/>
      <c r="B68" s="74"/>
      <c r="C68" s="105" t="s">
        <v>88</v>
      </c>
      <c r="D68" s="106">
        <f>D66+D67</f>
        <v>1017</v>
      </c>
      <c r="E68" s="107">
        <f>E66+E67</f>
        <v>5335.487999999999</v>
      </c>
      <c r="F68" s="106">
        <f>F66+F67</f>
        <v>1017</v>
      </c>
      <c r="G68" s="106">
        <f>G66+G67</f>
        <v>16799</v>
      </c>
      <c r="H68" s="107">
        <f aca="true" t="shared" si="17" ref="H68:Y68">H66+H67</f>
        <v>5335.487999999999</v>
      </c>
      <c r="I68" s="106">
        <f t="shared" si="17"/>
        <v>0</v>
      </c>
      <c r="J68" s="107">
        <f t="shared" si="17"/>
        <v>0</v>
      </c>
      <c r="K68" s="106">
        <f t="shared" si="17"/>
        <v>0</v>
      </c>
      <c r="L68" s="107">
        <f t="shared" si="17"/>
        <v>0</v>
      </c>
      <c r="M68" s="106">
        <f t="shared" si="17"/>
        <v>0</v>
      </c>
      <c r="N68" s="107">
        <f t="shared" si="17"/>
        <v>0</v>
      </c>
      <c r="O68" s="106">
        <f t="shared" si="17"/>
        <v>0</v>
      </c>
      <c r="P68" s="107">
        <f t="shared" si="17"/>
        <v>0</v>
      </c>
      <c r="Q68" s="106">
        <f t="shared" si="17"/>
        <v>954</v>
      </c>
      <c r="R68" s="107">
        <f t="shared" si="17"/>
        <v>302.05600000000004</v>
      </c>
      <c r="S68" s="106">
        <f t="shared" si="17"/>
        <v>954</v>
      </c>
      <c r="T68" s="107">
        <f t="shared" si="17"/>
        <v>302.05600000000004</v>
      </c>
      <c r="U68" s="107">
        <f t="shared" si="17"/>
        <v>0</v>
      </c>
      <c r="V68" s="107">
        <f t="shared" si="17"/>
        <v>0</v>
      </c>
      <c r="W68" s="107">
        <f t="shared" si="17"/>
        <v>0.8500000000000001</v>
      </c>
      <c r="X68" s="107">
        <f t="shared" si="17"/>
        <v>5638.394</v>
      </c>
      <c r="Y68" s="107">
        <f t="shared" si="17"/>
        <v>5638.394</v>
      </c>
      <c r="Z68" s="6">
        <f>'[2]spit recuperare si  cronici IV'!U70+'[2]spit recuperare si  cronici III'!U70+'[2]spit recuperare si  cronici IUN'!U70+'[2]spit recuperare si  cronici AM'!X68+'[2]spit recuperare si  cronici I'!X68</f>
        <v>5638.394</v>
      </c>
      <c r="AA68" s="6">
        <f>'[2]spit recuperare si  cronici IV'!V70+'[2]spit recuperare si  cronici III'!V70+'[2]spit recuperare si  cronici IUN'!V70+'[2]spit recuperare si  cronici AM'!Y68+'[2]spit recuperare si  cronici I'!Y68</f>
        <v>5638.394</v>
      </c>
    </row>
    <row r="69" spans="1:27" ht="24" customHeight="1" thickBot="1">
      <c r="A69" s="36">
        <v>42</v>
      </c>
      <c r="B69" s="37" t="s">
        <v>89</v>
      </c>
      <c r="C69" s="38" t="s">
        <v>35</v>
      </c>
      <c r="D69" s="67">
        <f>'[2]spit recuperare si  cronici I'!D69+'[2]spit recuperare si  cronici AM'!D69+'[2]spit recuperare si  cronici IUN'!D71+'[2]spit recuperare si  cronici III'!D71+'[2]spit recuperare si  cronici IV'!D71</f>
        <v>2283</v>
      </c>
      <c r="E69" s="67">
        <f>'[2]spit recuperare si  cronici I'!E69+'[2]spit recuperare si  cronici AM'!E69+'[2]spit recuperare si  cronici IUN'!E71+'[2]spit recuperare si  cronici III'!E71+'[2]spit recuperare si  cronici IV'!E71</f>
        <v>13510.41</v>
      </c>
      <c r="F69" s="67">
        <f>'[2]spit recuperare si  cronici I'!F69+'[2]spit recuperare si  cronici AM'!F69+'[2]spit recuperare si  cronici IUN'!F71+'[2]spit recuperare si  cronici III'!F71+'[2]spit recuperare si  cronici IV'!F71</f>
        <v>2282</v>
      </c>
      <c r="G69" s="67">
        <f>'[2]spit recuperare si  cronici I'!G69+'[2]spit recuperare si  cronici AM'!G69+'[2]spit recuperare si  cronici IUN'!G71+'[2]spit recuperare si  cronici III'!G71+'[2]spit recuperare si  cronici IV'!G71</f>
        <v>19497</v>
      </c>
      <c r="H69" s="67">
        <f>'[2]spit recuperare si  cronici I'!H69+'[2]spit recuperare si  cronici AM'!H69+'[2]spit recuperare si  cronici IUN'!H71+'[2]spit recuperare si  cronici III'!H71+'[2]spit recuperare si  cronici IV'!H71</f>
        <v>6700.5199999999995</v>
      </c>
      <c r="I69" s="67">
        <f>'[2]spit recuperare si  cronici I'!I69+'[2]spit recuperare si  cronici AM'!I69+'[2]spit recuperare si  cronici IUN'!I71+'[2]spit recuperare si  cronici III'!I71+'[2]spit recuperare si  cronici IV'!I71</f>
        <v>0</v>
      </c>
      <c r="J69" s="67">
        <f>'[2]spit recuperare si  cronici I'!J69+'[2]spit recuperare si  cronici AM'!J69+'[2]spit recuperare si  cronici IUN'!J71+'[2]spit recuperare si  cronici III'!J71+'[2]spit recuperare si  cronici IV'!J71</f>
        <v>0</v>
      </c>
      <c r="K69" s="67">
        <f>'[2]spit recuperare si  cronici I'!K69+'[2]spit recuperare si  cronici AM'!K69+'[2]spit recuperare si  cronici IUN'!K71+'[2]spit recuperare si  cronici III'!K71+'[2]spit recuperare si  cronici IV'!K71</f>
        <v>0</v>
      </c>
      <c r="L69" s="67">
        <f>'[2]spit recuperare si  cronici I'!L69+'[2]spit recuperare si  cronici AM'!L69+'[2]spit recuperare si  cronici IUN'!L71+'[2]spit recuperare si  cronici III'!L71+'[2]spit recuperare si  cronici IV'!L71</f>
        <v>0</v>
      </c>
      <c r="M69" s="67">
        <f>'[2]spit recuperare si  cronici I'!M69+'[2]spit recuperare si  cronici AM'!M69+'[2]spit recuperare si  cronici IUN'!M71+'[2]spit recuperare si  cronici III'!M71+'[2]spit recuperare si  cronici IV'!M71</f>
        <v>0</v>
      </c>
      <c r="N69" s="67">
        <f>'[2]spit recuperare si  cronici I'!N69+'[2]spit recuperare si  cronici AM'!N69+'[2]spit recuperare si  cronici IUN'!N71+'[2]spit recuperare si  cronici III'!N71+'[2]spit recuperare si  cronici IV'!N71</f>
        <v>0</v>
      </c>
      <c r="O69" s="67">
        <f>'[2]spit recuperare si  cronici I'!O69+'[2]spit recuperare si  cronici AM'!O69+'[2]spit recuperare si  cronici IUN'!O71+'[2]spit recuperare si  cronici III'!O71+'[2]spit recuperare si  cronici IV'!O71</f>
        <v>0</v>
      </c>
      <c r="P69" s="67">
        <f>'[2]spit recuperare si  cronici I'!P69+'[2]spit recuperare si  cronici AM'!P69+'[2]spit recuperare si  cronici IUN'!P71+'[2]spit recuperare si  cronici III'!P71+'[2]spit recuperare si  cronici IV'!P71</f>
        <v>0</v>
      </c>
      <c r="Q69" s="67">
        <f>'[2]spit recuperare si  cronici I'!Q69+'[2]spit recuperare si  cronici AM'!Q69+'[2]spit recuperare si  cronici IUN'!Q71+'[2]spit recuperare si  cronici III'!Q71+'[2]spit recuperare si  cronici IV'!Q71</f>
        <v>5502</v>
      </c>
      <c r="R69" s="67">
        <f>'[2]spit recuperare si  cronici I'!R69+'[2]spit recuperare si  cronici AM'!R69+'[2]spit recuperare si  cronici IUN'!R71+'[2]spit recuperare si  cronici III'!R71+'[2]spit recuperare si  cronici IV'!R71</f>
        <v>447.8</v>
      </c>
      <c r="S69" s="67">
        <f>'[2]spit recuperare si  cronici I'!S69+'[2]spit recuperare si  cronici AM'!S69+'[2]spit recuperare si  cronici IUN'!S71+'[2]spit recuperare si  cronici III'!S71+'[2]spit recuperare si  cronici IV'!S71</f>
        <v>5502</v>
      </c>
      <c r="T69" s="67">
        <f>'[2]spit recuperare si  cronici I'!T69+'[2]spit recuperare si  cronici AM'!T69+'[2]spit recuperare si  cronici IUN'!T71+'[2]spit recuperare si  cronici III'!T71+'[2]spit recuperare si  cronici IV'!T71</f>
        <v>447.8</v>
      </c>
      <c r="U69" s="67">
        <f>'[2]spit recuperare si  cronici I'!U69+'[2]spit recuperare si  cronici AM'!U69</f>
        <v>5.9</v>
      </c>
      <c r="V69" s="67">
        <f>'[2]spit recuperare si  cronici I'!V69+'[2]spit recuperare si  cronici AM'!V69</f>
        <v>5.9</v>
      </c>
      <c r="W69" s="67">
        <f>'[2]spit recuperare si  cronici I'!W69+'[2]spit recuperare si  cronici AM'!W69</f>
        <v>0</v>
      </c>
      <c r="X69" s="41">
        <f>U69+R69+N69+J69+E69</f>
        <v>13964.11</v>
      </c>
      <c r="Y69" s="41">
        <f>V69+T69+P69+L69+H69</f>
        <v>7154.219999999999</v>
      </c>
      <c r="Z69" s="6">
        <f>'[2]spit recuperare si  cronici IV'!U71+'[2]spit recuperare si  cronici III'!U71+'[2]spit recuperare si  cronici IUN'!U71+'[2]spit recuperare si  cronici AM'!X69+'[2]spit recuperare si  cronici I'!X69</f>
        <v>13964.11</v>
      </c>
      <c r="AA69" s="6">
        <f>'[2]spit recuperare si  cronici IV'!V71+'[2]spit recuperare si  cronici III'!V71+'[2]spit recuperare si  cronici IUN'!V71+'[2]spit recuperare si  cronici AM'!Y69+'[2]spit recuperare si  cronici I'!Y69</f>
        <v>7154.219999999999</v>
      </c>
    </row>
    <row r="70" spans="1:25" ht="24" customHeight="1">
      <c r="A70" s="108">
        <v>43</v>
      </c>
      <c r="B70" s="109" t="s">
        <v>90</v>
      </c>
      <c r="C70" s="110" t="s">
        <v>37</v>
      </c>
      <c r="D70" s="67">
        <f>'[2]spit recuperare si  cronici I'!D70+'[2]spit recuperare si  cronici AM'!D70+'[2]spit recuperare si  cronici IUN'!D72+'[2]spit recuperare si  cronici III'!D72+'[2]spit recuperare si  cronici IV'!D72</f>
        <v>4670</v>
      </c>
      <c r="E70" s="67">
        <f>'[2]spit recuperare si  cronici I'!E70+'[2]spit recuperare si  cronici AM'!E70+'[2]spit recuperare si  cronici IUN'!E72+'[2]spit recuperare si  cronici III'!E72+'[2]spit recuperare si  cronici IV'!E72</f>
        <v>888.7071899999999</v>
      </c>
      <c r="F70" s="67">
        <f>'[2]spit recuperare si  cronici I'!F70+'[2]spit recuperare si  cronici AM'!F70+'[2]spit recuperare si  cronici IUN'!F72+'[2]spit recuperare si  cronici III'!F72+'[2]spit recuperare si  cronici IV'!F72</f>
        <v>4685</v>
      </c>
      <c r="G70" s="67">
        <f>'[2]spit recuperare si  cronici I'!G70+'[2]spit recuperare si  cronici AM'!G70+'[2]spit recuperare si  cronici IUN'!G72+'[2]spit recuperare si  cronici III'!G72+'[2]spit recuperare si  cronici IV'!G72</f>
        <v>0</v>
      </c>
      <c r="H70" s="67">
        <f>'[2]spit recuperare si  cronici I'!H70+'[2]spit recuperare si  cronici AM'!H70+'[2]spit recuperare si  cronici IUN'!H72+'[2]spit recuperare si  cronici III'!H72+'[2]spit recuperare si  cronici IV'!H72</f>
        <v>885.8591899999999</v>
      </c>
      <c r="I70" s="67">
        <f>'[2]spit recuperare si  cronici I'!I70+'[2]spit recuperare si  cronici AM'!I70+'[2]spit recuperare si  cronici IUN'!I72+'[2]spit recuperare si  cronici III'!I72+'[2]spit recuperare si  cronici IV'!I72</f>
        <v>1198</v>
      </c>
      <c r="J70" s="67">
        <f>'[2]spit recuperare si  cronici I'!J70+'[2]spit recuperare si  cronici AM'!J70+'[2]spit recuperare si  cronici IUN'!J72+'[2]spit recuperare si  cronici III'!J72+'[2]spit recuperare si  cronici IV'!J72</f>
        <v>225.84657</v>
      </c>
      <c r="K70" s="67">
        <f>'[2]spit recuperare si  cronici I'!K70+'[2]spit recuperare si  cronici AM'!K70+'[2]spit recuperare si  cronici IUN'!K72+'[2]spit recuperare si  cronici III'!K72+'[2]spit recuperare si  cronici IV'!K72</f>
        <v>1143</v>
      </c>
      <c r="L70" s="67">
        <f>'[2]spit recuperare si  cronici I'!L70+'[2]spit recuperare si  cronici AM'!L70+'[2]spit recuperare si  cronici IUN'!L72+'[2]spit recuperare si  cronici III'!L72+'[2]spit recuperare si  cronici IV'!L72</f>
        <v>215.52619</v>
      </c>
      <c r="M70" s="67">
        <f>'[2]spit recuperare si  cronici I'!M70+'[2]spit recuperare si  cronici AM'!M70+'[2]spit recuperare si  cronici IUN'!M72+'[2]spit recuperare si  cronici III'!M72+'[2]spit recuperare si  cronici IV'!M72</f>
        <v>0</v>
      </c>
      <c r="N70" s="67">
        <f>'[2]spit recuperare si  cronici I'!N70+'[2]spit recuperare si  cronici AM'!N70+'[2]spit recuperare si  cronici IUN'!N72+'[2]spit recuperare si  cronici III'!N72+'[2]spit recuperare si  cronici IV'!N72</f>
        <v>0</v>
      </c>
      <c r="O70" s="67">
        <f>'[2]spit recuperare si  cronici I'!O70+'[2]spit recuperare si  cronici AM'!O70+'[2]spit recuperare si  cronici IUN'!O72+'[2]spit recuperare si  cronici III'!O72+'[2]spit recuperare si  cronici IV'!O72</f>
        <v>0</v>
      </c>
      <c r="P70" s="67">
        <f>'[2]spit recuperare si  cronici I'!P70+'[2]spit recuperare si  cronici AM'!P70+'[2]spit recuperare si  cronici IUN'!P72+'[2]spit recuperare si  cronici III'!P72+'[2]spit recuperare si  cronici IV'!P72</f>
        <v>0</v>
      </c>
      <c r="Q70" s="67">
        <f>'[2]spit recuperare si  cronici I'!Q70+'[2]spit recuperare si  cronici AM'!Q70+'[2]spit recuperare si  cronici IUN'!Q72+'[2]spit recuperare si  cronici III'!Q72+'[2]spit recuperare si  cronici IV'!Q72</f>
        <v>0</v>
      </c>
      <c r="R70" s="67">
        <f>'[2]spit recuperare si  cronici I'!R70+'[2]spit recuperare si  cronici AM'!R70+'[2]spit recuperare si  cronici IUN'!R72+'[2]spit recuperare si  cronici III'!R72+'[2]spit recuperare si  cronici IV'!R72</f>
        <v>0</v>
      </c>
      <c r="S70" s="67">
        <f>'[2]spit recuperare si  cronici I'!S70+'[2]spit recuperare si  cronici AM'!S70+'[2]spit recuperare si  cronici IUN'!S72+'[2]spit recuperare si  cronici III'!S72+'[2]spit recuperare si  cronici IV'!S72</f>
        <v>0</v>
      </c>
      <c r="T70" s="67">
        <f>'[2]spit recuperare si  cronici I'!T70+'[2]spit recuperare si  cronici AM'!T70+'[2]spit recuperare si  cronici IUN'!T72+'[2]spit recuperare si  cronici III'!T72+'[2]spit recuperare si  cronici IV'!T72</f>
        <v>0</v>
      </c>
      <c r="U70" s="67">
        <f>'[2]spit recuperare si  cronici I'!U70+'[2]spit recuperare si  cronici AM'!U70</f>
        <v>0</v>
      </c>
      <c r="V70" s="67">
        <f>'[2]spit recuperare si  cronici I'!V70+'[2]spit recuperare si  cronici AM'!V70</f>
        <v>0</v>
      </c>
      <c r="W70" s="67">
        <f>'[2]spit recuperare si  cronici I'!W70+'[2]spit recuperare si  cronici AM'!W70</f>
        <v>0</v>
      </c>
      <c r="X70" s="46">
        <f>U70+R70+N70+J70+E70</f>
        <v>1114.5537599999998</v>
      </c>
      <c r="Y70" s="46">
        <f>V70+T70+P70+L70+H70</f>
        <v>1101.38538</v>
      </c>
    </row>
    <row r="71" spans="1:25" ht="24" customHeight="1" thickBot="1">
      <c r="A71" s="111"/>
      <c r="B71" s="112"/>
      <c r="C71" s="113" t="s">
        <v>35</v>
      </c>
      <c r="D71" s="67">
        <f>'[2]spit recuperare si  cronici I'!D71+'[2]spit recuperare si  cronici AM'!D71+'[2]spit recuperare si  cronici IUN'!D73+'[2]spit recuperare si  cronici III'!D73+'[2]spit recuperare si  cronici IV'!D73</f>
        <v>31939</v>
      </c>
      <c r="E71" s="67">
        <f>'[2]spit recuperare si  cronici I'!E71+'[2]spit recuperare si  cronici AM'!E71+'[2]spit recuperare si  cronici IUN'!E73+'[2]spit recuperare si  cronici III'!E73+'[2]spit recuperare si  cronici IV'!E73</f>
        <v>78764.84083302942</v>
      </c>
      <c r="F71" s="67">
        <f>'[2]spit recuperare si  cronici I'!F71+'[2]spit recuperare si  cronici AM'!F71+'[2]spit recuperare si  cronici IUN'!F73+'[2]spit recuperare si  cronici III'!F73+'[2]spit recuperare si  cronici IV'!F73</f>
        <v>30296</v>
      </c>
      <c r="G71" s="67">
        <f>'[2]spit recuperare si  cronici I'!G71+'[2]spit recuperare si  cronici AM'!G71+'[2]spit recuperare si  cronici IUN'!G73+'[2]spit recuperare si  cronici III'!G73+'[2]spit recuperare si  cronici IV'!G73</f>
        <v>0</v>
      </c>
      <c r="H71" s="67">
        <f>'[2]spit recuperare si  cronici I'!H71+'[2]spit recuperare si  cronici AM'!H71+'[2]spit recuperare si  cronici IUN'!H73+'[2]spit recuperare si  cronici III'!H73+'[2]spit recuperare si  cronici IV'!H73</f>
        <v>74361.67191211323</v>
      </c>
      <c r="I71" s="67">
        <f>'[2]spit recuperare si  cronici I'!I71+'[2]spit recuperare si  cronici AM'!I71+'[2]spit recuperare si  cronici IUN'!I73+'[2]spit recuperare si  cronici III'!I73+'[2]spit recuperare si  cronici IV'!I73</f>
        <v>0</v>
      </c>
      <c r="J71" s="67">
        <f>'[2]spit recuperare si  cronici I'!J71+'[2]spit recuperare si  cronici AM'!J71+'[2]spit recuperare si  cronici IUN'!J73+'[2]spit recuperare si  cronici III'!J73+'[2]spit recuperare si  cronici IV'!J73</f>
        <v>0</v>
      </c>
      <c r="K71" s="67">
        <f>'[2]spit recuperare si  cronici I'!K71+'[2]spit recuperare si  cronici AM'!K71+'[2]spit recuperare si  cronici IUN'!K73+'[2]spit recuperare si  cronici III'!K73+'[2]spit recuperare si  cronici IV'!K73</f>
        <v>0</v>
      </c>
      <c r="L71" s="67">
        <f>'[2]spit recuperare si  cronici I'!L71+'[2]spit recuperare si  cronici AM'!L71+'[2]spit recuperare si  cronici IUN'!L73+'[2]spit recuperare si  cronici III'!L73+'[2]spit recuperare si  cronici IV'!L73</f>
        <v>0</v>
      </c>
      <c r="M71" s="67">
        <f>'[2]spit recuperare si  cronici I'!M71+'[2]spit recuperare si  cronici AM'!M71+'[2]spit recuperare si  cronici IUN'!M73+'[2]spit recuperare si  cronici III'!M73+'[2]spit recuperare si  cronici IV'!M73</f>
        <v>0</v>
      </c>
      <c r="N71" s="67">
        <f>'[2]spit recuperare si  cronici I'!N71+'[2]spit recuperare si  cronici AM'!N71+'[2]spit recuperare si  cronici IUN'!N73+'[2]spit recuperare si  cronici III'!N73+'[2]spit recuperare si  cronici IV'!N73</f>
        <v>0</v>
      </c>
      <c r="O71" s="67">
        <f>'[2]spit recuperare si  cronici I'!O71+'[2]spit recuperare si  cronici AM'!O71+'[2]spit recuperare si  cronici IUN'!O73+'[2]spit recuperare si  cronici III'!O73+'[2]spit recuperare si  cronici IV'!O73</f>
        <v>0</v>
      </c>
      <c r="P71" s="67">
        <f>'[2]spit recuperare si  cronici I'!P71+'[2]spit recuperare si  cronici AM'!P71+'[2]spit recuperare si  cronici IUN'!P73+'[2]spit recuperare si  cronici III'!P73+'[2]spit recuperare si  cronici IV'!P73</f>
        <v>0</v>
      </c>
      <c r="Q71" s="67">
        <f>'[2]spit recuperare si  cronici I'!Q71+'[2]spit recuperare si  cronici AM'!Q71+'[2]spit recuperare si  cronici IUN'!Q73+'[2]spit recuperare si  cronici III'!Q73+'[2]spit recuperare si  cronici IV'!Q73</f>
        <v>3367</v>
      </c>
      <c r="R71" s="67">
        <f>'[2]spit recuperare si  cronici I'!R71+'[2]spit recuperare si  cronici AM'!R71+'[2]spit recuperare si  cronici IUN'!R73+'[2]spit recuperare si  cronici III'!R73+'[2]spit recuperare si  cronici IV'!R73</f>
        <v>1626.8542478867716</v>
      </c>
      <c r="S71" s="67">
        <f>'[2]spit recuperare si  cronici I'!S71+'[2]spit recuperare si  cronici AM'!S71+'[2]spit recuperare si  cronici IUN'!S73+'[2]spit recuperare si  cronici III'!S73+'[2]spit recuperare si  cronici IV'!S73</f>
        <v>3367</v>
      </c>
      <c r="T71" s="67">
        <f>'[2]spit recuperare si  cronici I'!T71+'[2]spit recuperare si  cronici AM'!T71+'[2]spit recuperare si  cronici IUN'!T73+'[2]spit recuperare si  cronici III'!T73+'[2]spit recuperare si  cronici IV'!T73</f>
        <v>1626.8542478867716</v>
      </c>
      <c r="U71" s="67">
        <f>'[2]spit recuperare si  cronici I'!U71+'[2]spit recuperare si  cronici AM'!U71</f>
        <v>0</v>
      </c>
      <c r="V71" s="67">
        <f>'[2]spit recuperare si  cronici I'!V71+'[2]spit recuperare si  cronici AM'!V71</f>
        <v>0</v>
      </c>
      <c r="W71" s="67">
        <f>'[2]spit recuperare si  cronici I'!W71+'[2]spit recuperare si  cronici AM'!W71</f>
        <v>0</v>
      </c>
      <c r="X71" s="46">
        <f>U71+R71+N71+J71+E71+W71</f>
        <v>80391.6950809162</v>
      </c>
      <c r="Y71" s="46">
        <f>V71+T71+P71+L71+H71+W71</f>
        <v>75988.52616000001</v>
      </c>
    </row>
    <row r="72" spans="1:27" ht="24" customHeight="1" thickBot="1">
      <c r="A72" s="114"/>
      <c r="B72" s="115"/>
      <c r="C72" s="38" t="s">
        <v>91</v>
      </c>
      <c r="D72" s="116">
        <f>SUM(D70:D71)</f>
        <v>36609</v>
      </c>
      <c r="E72" s="116">
        <f>SUM(E70:E71)</f>
        <v>79653.54802302942</v>
      </c>
      <c r="F72" s="116">
        <f>SUM(F70:F71)</f>
        <v>34981</v>
      </c>
      <c r="G72" s="116">
        <f>SUM(G70:G71)</f>
        <v>0</v>
      </c>
      <c r="H72" s="116">
        <f aca="true" t="shared" si="18" ref="H72:Y72">SUM(H70:H71)</f>
        <v>75247.53110211324</v>
      </c>
      <c r="I72" s="116">
        <f t="shared" si="18"/>
        <v>1198</v>
      </c>
      <c r="J72" s="116">
        <f t="shared" si="18"/>
        <v>225.84657</v>
      </c>
      <c r="K72" s="116">
        <f t="shared" si="18"/>
        <v>1143</v>
      </c>
      <c r="L72" s="116">
        <f t="shared" si="18"/>
        <v>215.52619</v>
      </c>
      <c r="M72" s="116">
        <f t="shared" si="18"/>
        <v>0</v>
      </c>
      <c r="N72" s="116">
        <f t="shared" si="18"/>
        <v>0</v>
      </c>
      <c r="O72" s="116">
        <f t="shared" si="18"/>
        <v>0</v>
      </c>
      <c r="P72" s="116">
        <f t="shared" si="18"/>
        <v>0</v>
      </c>
      <c r="Q72" s="116">
        <f t="shared" si="18"/>
        <v>3367</v>
      </c>
      <c r="R72" s="116">
        <f t="shared" si="18"/>
        <v>1626.8542478867716</v>
      </c>
      <c r="S72" s="116">
        <f t="shared" si="18"/>
        <v>3367</v>
      </c>
      <c r="T72" s="116">
        <f t="shared" si="18"/>
        <v>1626.8542478867716</v>
      </c>
      <c r="U72" s="40">
        <f t="shared" si="18"/>
        <v>0</v>
      </c>
      <c r="V72" s="116">
        <f t="shared" si="18"/>
        <v>0</v>
      </c>
      <c r="W72" s="116">
        <f t="shared" si="18"/>
        <v>0</v>
      </c>
      <c r="X72" s="46">
        <f t="shared" si="18"/>
        <v>81506.24884091619</v>
      </c>
      <c r="Y72" s="46">
        <f t="shared" si="18"/>
        <v>77089.91154000002</v>
      </c>
      <c r="Z72" s="6">
        <f>'[2]spit recuperare si  cronici IV'!U74+'[2]spit recuperare si  cronici III'!U74+'[2]spit recuperare si  cronici IUN'!U74+'[2]spit recuperare si  cronici AM'!X72+'[2]spit recuperare si  cronici I'!X72</f>
        <v>81506.2488409162</v>
      </c>
      <c r="AA72" s="6">
        <f>'[2]spit recuperare si  cronici IV'!V74+'[2]spit recuperare si  cronici III'!V74+'[2]spit recuperare si  cronici IUN'!V74+'[2]spit recuperare si  cronici AM'!Y72+'[2]spit recuperare si  cronici I'!Y72</f>
        <v>77089.91154</v>
      </c>
    </row>
    <row r="73" spans="1:27" ht="21" customHeight="1" thickBot="1">
      <c r="A73" s="117" t="s">
        <v>92</v>
      </c>
      <c r="B73" s="118"/>
      <c r="C73" s="119"/>
      <c r="D73" s="39" t="e">
        <f aca="true" t="shared" si="19" ref="D73:Y73">D72+D69+D68+D65+D64+D62+D60+D59+D58+D57+D54+D53+D51+D50+D49+D48+D47+D46+D43+D40+D39+D38+D37+D36+D35+D34+D33+D32+D31+D28+D25+D23+D22+D19+D18+D16+D15+D14+D13+D11+D8+D7</f>
        <v>#REF!</v>
      </c>
      <c r="E73" s="40" t="e">
        <f t="shared" si="19"/>
        <v>#REF!</v>
      </c>
      <c r="F73" s="39" t="e">
        <f t="shared" si="19"/>
        <v>#REF!</v>
      </c>
      <c r="G73" s="39">
        <f t="shared" si="19"/>
        <v>264953.28027272725</v>
      </c>
      <c r="H73" s="40" t="e">
        <f t="shared" si="19"/>
        <v>#REF!</v>
      </c>
      <c r="I73" s="39" t="e">
        <f t="shared" si="19"/>
        <v>#REF!</v>
      </c>
      <c r="J73" s="40" t="e">
        <f t="shared" si="19"/>
        <v>#REF!</v>
      </c>
      <c r="K73" s="39" t="e">
        <f t="shared" si="19"/>
        <v>#REF!</v>
      </c>
      <c r="L73" s="40" t="e">
        <f t="shared" si="19"/>
        <v>#REF!</v>
      </c>
      <c r="M73" s="39" t="e">
        <f t="shared" si="19"/>
        <v>#REF!</v>
      </c>
      <c r="N73" s="40" t="e">
        <f t="shared" si="19"/>
        <v>#REF!</v>
      </c>
      <c r="O73" s="39" t="e">
        <f t="shared" si="19"/>
        <v>#REF!</v>
      </c>
      <c r="P73" s="40" t="e">
        <f t="shared" si="19"/>
        <v>#REF!</v>
      </c>
      <c r="Q73" s="39" t="e">
        <f t="shared" si="19"/>
        <v>#REF!</v>
      </c>
      <c r="R73" s="40" t="e">
        <f t="shared" si="19"/>
        <v>#REF!</v>
      </c>
      <c r="S73" s="39" t="e">
        <f t="shared" si="19"/>
        <v>#REF!</v>
      </c>
      <c r="T73" s="40" t="e">
        <f t="shared" si="19"/>
        <v>#REF!</v>
      </c>
      <c r="U73" s="40" t="e">
        <f t="shared" si="19"/>
        <v>#REF!</v>
      </c>
      <c r="V73" s="40" t="e">
        <f t="shared" si="19"/>
        <v>#REF!</v>
      </c>
      <c r="W73" s="40" t="e">
        <f t="shared" si="19"/>
        <v>#REF!</v>
      </c>
      <c r="X73" s="40" t="e">
        <f t="shared" si="19"/>
        <v>#REF!</v>
      </c>
      <c r="Y73" s="40" t="e">
        <f t="shared" si="19"/>
        <v>#REF!</v>
      </c>
      <c r="Z73" s="6">
        <f>'[2]spit recuperare si  cronici IV'!U75+'[2]spit recuperare si  cronici III'!U75+'[2]spit recuperare si  cronici IUN'!U75+'[2]spit recuperare si  cronici AM'!X73+'[2]spit recuperare si  cronici I'!X73</f>
        <v>267204.7617009162</v>
      </c>
      <c r="AA73" s="6">
        <f>'[2]spit recuperare si  cronici IV'!V75+'[2]spit recuperare si  cronici III'!V75+'[2]spit recuperare si  cronici IUN'!V75+'[2]spit recuperare si  cronici AM'!Y73+'[2]spit recuperare si  cronici I'!Y73</f>
        <v>252801.80105999997</v>
      </c>
    </row>
    <row r="74" spans="1:15" ht="12.75">
      <c r="A74" s="120" t="s">
        <v>93</v>
      </c>
      <c r="C74" s="121"/>
      <c r="D74" s="122"/>
      <c r="E74" s="123"/>
      <c r="F74" s="122"/>
      <c r="G74" s="122"/>
      <c r="H74" s="123"/>
      <c r="I74" s="123"/>
      <c r="J74" s="123"/>
      <c r="K74" s="123"/>
      <c r="L74" s="123"/>
      <c r="M74" s="123"/>
      <c r="N74" s="123"/>
      <c r="O74" s="123"/>
    </row>
    <row r="75" spans="1:16" ht="12.75">
      <c r="A75" s="5"/>
      <c r="K75" s="124"/>
      <c r="P75" s="4"/>
    </row>
    <row r="76" spans="1:16" ht="12.75">
      <c r="A76" s="5"/>
      <c r="K76" s="124"/>
      <c r="P76" s="4"/>
    </row>
    <row r="77" spans="1:16" ht="12.75">
      <c r="A77" s="5"/>
      <c r="K77" s="124"/>
      <c r="P77" s="4"/>
    </row>
    <row r="78" spans="1:26" ht="12.75">
      <c r="A78" s="5"/>
      <c r="D78" s="4">
        <f>'[2]spit recuperare si  cronici IV'!D75+'[2]spit recuperare si  cronici III'!D75+'[2]spit recuperare si  cronici IUN'!D75+'[2]spit recuperare si  cronici AM'!D73+'[2]spit recuperare si  cronici I'!D73</f>
        <v>76328.02054768932</v>
      </c>
      <c r="E78" s="4">
        <f>'[2]spit recuperare si  cronici IV'!E75+'[2]spit recuperare si  cronici III'!E75+'[2]spit recuperare si  cronici IUN'!E75+'[2]spit recuperare si  cronici AM'!E73+'[2]spit recuperare si  cronici I'!E73</f>
        <v>228789.87384302943</v>
      </c>
      <c r="F78" s="4">
        <f>'[2]spit recuperare si  cronici IV'!F75+'[2]spit recuperare si  cronici III'!F75+'[2]spit recuperare si  cronici IUN'!F75+'[2]spit recuperare si  cronici AM'!F73+'[2]spit recuperare si  cronici I'!F73</f>
        <v>72674</v>
      </c>
      <c r="G78" s="4">
        <f>'[2]spit recuperare si  cronici IV'!G75+'[2]spit recuperare si  cronici III'!G75+'[2]spit recuperare si  cronici IUN'!G75+'[2]spit recuperare si  cronici AM'!G73+'[2]spit recuperare si  cronici I'!G73</f>
        <v>264953.28027272725</v>
      </c>
      <c r="H78" s="4">
        <f>'[2]spit recuperare si  cronici IV'!H75+'[2]spit recuperare si  cronici III'!H75+'[2]spit recuperare si  cronici IUN'!H75+'[2]spit recuperare si  cronici AM'!H73+'[2]spit recuperare si  cronici I'!H73</f>
        <v>214945.61226211325</v>
      </c>
      <c r="I78" s="4">
        <f>'[2]spit recuperare si  cronici IV'!I75+'[2]spit recuperare si  cronici III'!I75+'[2]spit recuperare si  cronici IUN'!I75+'[2]spit recuperare si  cronici AM'!I73+'[2]spit recuperare si  cronici I'!I73</f>
        <v>138064.41073386383</v>
      </c>
      <c r="J78" s="4">
        <f>'[2]spit recuperare si  cronici IV'!J75+'[2]spit recuperare si  cronici III'!J75+'[2]spit recuperare si  cronici IUN'!J75+'[2]spit recuperare si  cronici AM'!J73+'[2]spit recuperare si  cronici I'!J73</f>
        <v>24314.716420000004</v>
      </c>
      <c r="K78" s="4">
        <f>'[2]spit recuperare si  cronici IV'!K75+'[2]spit recuperare si  cronici III'!K75+'[2]spit recuperare si  cronici IUN'!K75+'[2]spit recuperare si  cronici AM'!K73+'[2]spit recuperare si  cronici I'!K73</f>
        <v>115966.41073386383</v>
      </c>
      <c r="L78" s="4">
        <f>'[2]spit recuperare si  cronici IV'!L75+'[2]spit recuperare si  cronici III'!L75+'[2]spit recuperare si  cronici IUN'!L75+'[2]spit recuperare si  cronici AM'!L73+'[2]spit recuperare si  cronici I'!L73</f>
        <v>23931.85736</v>
      </c>
      <c r="M78" s="4">
        <f>'[2]spit recuperare si  cronici IV'!M75+'[2]spit recuperare si  cronici III'!M75+'[2]spit recuperare si  cronici IUN'!M75+'[2]spit recuperare si  cronici AM'!M73+'[2]spit recuperare si  cronici I'!M73</f>
        <v>1419</v>
      </c>
      <c r="N78" s="4">
        <f>'[2]spit recuperare si  cronici IV'!N75+'[2]spit recuperare si  cronici III'!N75+'[2]spit recuperare si  cronici IUN'!N75+'[2]spit recuperare si  cronici AM'!N73+'[2]spit recuperare si  cronici I'!N73</f>
        <v>1118.3788</v>
      </c>
      <c r="O78" s="4">
        <f>'[2]spit recuperare si  cronici IV'!O75+'[2]spit recuperare si  cronici III'!O75+'[2]spit recuperare si  cronici IUN'!O75+'[2]spit recuperare si  cronici AM'!O73+'[2]spit recuperare si  cronici I'!O73</f>
        <v>1402</v>
      </c>
      <c r="P78" s="4">
        <f>'[2]spit recuperare si  cronici IV'!P75+'[2]spit recuperare si  cronici III'!P75+'[2]spit recuperare si  cronici IUN'!P75+'[2]spit recuperare si  cronici AM'!P73+'[2]spit recuperare si  cronici I'!P73</f>
        <v>1114.3788</v>
      </c>
      <c r="Q78" s="4">
        <f>'[2]spit recuperare si  cronici IV'!Q75+'[2]spit recuperare si  cronici III'!Q75+'[2]spit recuperare si  cronici IUN'!Q75+'[2]spit recuperare si  cronici AM'!Q73+'[2]spit recuperare si  cronici I'!Q73</f>
        <v>41148.98500734595</v>
      </c>
      <c r="R78" s="4">
        <f>'[2]spit recuperare si  cronici IV'!R75+'[2]spit recuperare si  cronici III'!R75+'[2]spit recuperare si  cronici IUN'!R75+'[2]spit recuperare si  cronici AM'!R73+'[2]spit recuperare si  cronici I'!R73</f>
        <v>12533.502637886773</v>
      </c>
      <c r="S78" s="4">
        <f>'[2]spit recuperare si  cronici IV'!S75+'[2]spit recuperare si  cronici III'!S75+'[2]spit recuperare si  cronici IUN'!S75+'[2]spit recuperare si  cronici AM'!S73+'[2]spit recuperare si  cronici I'!S73</f>
        <v>39826.98500734595</v>
      </c>
      <c r="T78" s="4">
        <f>'[2]spit recuperare si  cronici IV'!T75+'[2]spit recuperare si  cronici III'!T75+'[2]spit recuperare si  cronici IUN'!T75+'[2]spit recuperare si  cronici AM'!T73+'[2]spit recuperare si  cronici I'!T73</f>
        <v>12361.662637886771</v>
      </c>
      <c r="U78" s="4">
        <f>'[2]spit recuperare si  cronici AM'!U73+'[2]spit recuperare si  cronici I'!U73</f>
        <v>336.95</v>
      </c>
      <c r="V78" s="4">
        <f>'[2]spit recuperare si  cronici AM'!V73+'[2]spit recuperare si  cronici I'!V73</f>
        <v>336.95</v>
      </c>
      <c r="W78" s="4">
        <f>'[2]spit recuperare si  cronici AM'!W73+'[2]spit recuperare si  cronici I'!W73</f>
        <v>111.34</v>
      </c>
      <c r="X78" s="4">
        <f>'[2]spit recuperare si  cronici I'!X73+'[2]spit recuperare si  cronici AM'!X73+'[2]spit recuperare si  cronici IUN'!U75+'[2]spit recuperare si  cronici III'!U75+'[2]spit recuperare si  cronici IV'!U75</f>
        <v>267204.7617009162</v>
      </c>
      <c r="Y78" s="4">
        <f>'[2]spit recuperare si  cronici I'!Y73+'[2]spit recuperare si  cronici AM'!Y73+'[2]spit recuperare si  cronici IUN'!V75+'[2]spit recuperare si  cronici III'!V75+'[2]spit recuperare si  cronici IV'!V75</f>
        <v>252801.80105999997</v>
      </c>
      <c r="Z78" s="4"/>
    </row>
    <row r="79" spans="1:25" ht="12.75">
      <c r="A79" s="5"/>
      <c r="D79" s="124" t="e">
        <f>D73-D78</f>
        <v>#REF!</v>
      </c>
      <c r="E79" s="124" t="e">
        <f>E73-E78</f>
        <v>#REF!</v>
      </c>
      <c r="F79" s="124" t="e">
        <f>F73-F78</f>
        <v>#REF!</v>
      </c>
      <c r="G79" s="124">
        <f>G73-G78</f>
        <v>0</v>
      </c>
      <c r="H79" s="124" t="e">
        <f aca="true" t="shared" si="20" ref="H79:Y79">H73-H78</f>
        <v>#REF!</v>
      </c>
      <c r="I79" s="124" t="e">
        <f t="shared" si="20"/>
        <v>#REF!</v>
      </c>
      <c r="J79" s="124" t="e">
        <f t="shared" si="20"/>
        <v>#REF!</v>
      </c>
      <c r="K79" s="124" t="e">
        <f t="shared" si="20"/>
        <v>#REF!</v>
      </c>
      <c r="L79" s="124" t="e">
        <f t="shared" si="20"/>
        <v>#REF!</v>
      </c>
      <c r="M79" s="124" t="e">
        <f t="shared" si="20"/>
        <v>#REF!</v>
      </c>
      <c r="N79" s="124" t="e">
        <f t="shared" si="20"/>
        <v>#REF!</v>
      </c>
      <c r="O79" s="124" t="e">
        <f t="shared" si="20"/>
        <v>#REF!</v>
      </c>
      <c r="P79" s="124" t="e">
        <f t="shared" si="20"/>
        <v>#REF!</v>
      </c>
      <c r="Q79" s="124" t="e">
        <f t="shared" si="20"/>
        <v>#REF!</v>
      </c>
      <c r="R79" s="124" t="e">
        <f t="shared" si="20"/>
        <v>#REF!</v>
      </c>
      <c r="S79" s="124" t="e">
        <f t="shared" si="20"/>
        <v>#REF!</v>
      </c>
      <c r="T79" s="124" t="e">
        <f t="shared" si="20"/>
        <v>#REF!</v>
      </c>
      <c r="U79" s="124" t="e">
        <f t="shared" si="20"/>
        <v>#REF!</v>
      </c>
      <c r="V79" s="124" t="e">
        <f t="shared" si="20"/>
        <v>#REF!</v>
      </c>
      <c r="W79" s="124" t="e">
        <f t="shared" si="20"/>
        <v>#REF!</v>
      </c>
      <c r="X79" s="4" t="e">
        <f t="shared" si="20"/>
        <v>#REF!</v>
      </c>
      <c r="Y79" s="4" t="e">
        <f t="shared" si="20"/>
        <v>#REF!</v>
      </c>
    </row>
    <row r="80" spans="1:16" ht="12.75">
      <c r="A80" s="5"/>
      <c r="K80" s="124"/>
      <c r="P80" s="4"/>
    </row>
    <row r="81" spans="1:16" ht="12.75">
      <c r="A81" s="5"/>
      <c r="K81" s="124"/>
      <c r="P81" s="4"/>
    </row>
    <row r="82" spans="1:16" ht="12.75">
      <c r="A82" s="5"/>
      <c r="K82" s="124"/>
      <c r="P82" s="4"/>
    </row>
    <row r="83" spans="1:16" ht="12.75">
      <c r="A83" s="5"/>
      <c r="K83" s="124"/>
      <c r="P83" s="4"/>
    </row>
    <row r="84" spans="1:16" ht="12.75">
      <c r="A84" s="5"/>
      <c r="K84" s="124"/>
      <c r="P84" s="4"/>
    </row>
    <row r="85" spans="1:16" ht="12.75">
      <c r="A85" s="5"/>
      <c r="K85" s="124"/>
      <c r="P85" s="4"/>
    </row>
    <row r="86" spans="1:16" ht="12.75">
      <c r="A86" s="5"/>
      <c r="K86" s="124"/>
      <c r="P86" s="4"/>
    </row>
    <row r="87" spans="1:16" ht="12.75">
      <c r="A87" s="5"/>
      <c r="K87" s="124"/>
      <c r="P87" s="4"/>
    </row>
    <row r="88" spans="1:16" ht="12.75">
      <c r="A88" s="5"/>
      <c r="K88" s="124"/>
      <c r="P88" s="4"/>
    </row>
    <row r="89" spans="1:16" ht="12.75">
      <c r="A89" s="5"/>
      <c r="K89" s="124"/>
      <c r="P89" s="4"/>
    </row>
    <row r="90" spans="1:16" ht="12.75">
      <c r="A90" s="5"/>
      <c r="K90" s="124"/>
      <c r="P90" s="4"/>
    </row>
    <row r="91" spans="1:16" ht="12.75">
      <c r="A91" s="5"/>
      <c r="K91" s="124"/>
      <c r="P91" s="4"/>
    </row>
    <row r="92" spans="1:16" ht="12.75">
      <c r="A92" s="5"/>
      <c r="K92" s="124"/>
      <c r="P92" s="4"/>
    </row>
    <row r="93" spans="1:16" ht="12.75">
      <c r="A93" s="5"/>
      <c r="K93" s="124"/>
      <c r="P93" s="4"/>
    </row>
    <row r="94" spans="1:16" ht="12.75">
      <c r="A94" s="5"/>
      <c r="K94" s="124"/>
      <c r="P94" s="4"/>
    </row>
    <row r="95" spans="1:16" ht="12.75">
      <c r="A95" s="5"/>
      <c r="K95" s="124"/>
      <c r="P95" s="4"/>
    </row>
    <row r="96" spans="1:16" ht="12.75">
      <c r="A96" s="5"/>
      <c r="K96" s="124"/>
      <c r="P96" s="4"/>
    </row>
    <row r="97" spans="1:16" ht="12.75">
      <c r="A97" s="5"/>
      <c r="K97" s="124"/>
      <c r="P97" s="4"/>
    </row>
    <row r="98" spans="1:16" ht="12.75">
      <c r="A98" s="5"/>
      <c r="K98" s="124"/>
      <c r="P98" s="4"/>
    </row>
    <row r="99" spans="1:16" ht="12.75">
      <c r="A99" s="5"/>
      <c r="K99" s="124"/>
      <c r="P99" s="4"/>
    </row>
    <row r="100" spans="1:16" ht="12.75">
      <c r="A100" s="5"/>
      <c r="K100" s="124"/>
      <c r="P100" s="4"/>
    </row>
    <row r="101" spans="1:16" ht="12.75">
      <c r="A101" s="5"/>
      <c r="K101" s="124"/>
      <c r="P101" s="4"/>
    </row>
    <row r="102" spans="1:16" ht="12.75">
      <c r="A102" s="5"/>
      <c r="K102" s="124"/>
      <c r="P102" s="4"/>
    </row>
    <row r="103" spans="1:16" ht="12.75">
      <c r="A103" s="5"/>
      <c r="K103" s="124"/>
      <c r="P103" s="4"/>
    </row>
    <row r="104" spans="1:16" ht="12.75">
      <c r="A104" s="5"/>
      <c r="K104" s="124"/>
      <c r="P104" s="4"/>
    </row>
    <row r="105" spans="1:16" ht="12.75">
      <c r="A105" s="5"/>
      <c r="K105" s="124"/>
      <c r="P105" s="4"/>
    </row>
    <row r="106" spans="1:16" ht="12.75">
      <c r="A106" s="5"/>
      <c r="K106" s="124"/>
      <c r="P106" s="4"/>
    </row>
    <row r="107" spans="1:16" ht="12.75">
      <c r="A107" s="5"/>
      <c r="K107" s="124"/>
      <c r="P107" s="4"/>
    </row>
    <row r="108" spans="1:16" ht="12.75">
      <c r="A108" s="5"/>
      <c r="K108" s="124"/>
      <c r="P108" s="4"/>
    </row>
    <row r="109" spans="1:16" ht="12.75">
      <c r="A109" s="5"/>
      <c r="K109" s="124"/>
      <c r="P109" s="4"/>
    </row>
    <row r="110" spans="1:16" ht="12.75">
      <c r="A110" s="5"/>
      <c r="K110" s="124"/>
      <c r="P110" s="4"/>
    </row>
    <row r="111" spans="1:16" ht="12.75">
      <c r="A111" s="5"/>
      <c r="K111" s="124"/>
      <c r="P111" s="4"/>
    </row>
    <row r="112" spans="1:16" ht="12.75">
      <c r="A112" s="5"/>
      <c r="K112" s="124"/>
      <c r="P112" s="4"/>
    </row>
    <row r="113" spans="1:16" ht="12.75">
      <c r="A113" s="5"/>
      <c r="K113" s="124"/>
      <c r="P113" s="4"/>
    </row>
    <row r="114" spans="1:16" ht="12.75">
      <c r="A114" s="5"/>
      <c r="K114" s="124"/>
      <c r="P114" s="4"/>
    </row>
    <row r="115" spans="1:16" ht="12.75">
      <c r="A115" s="5"/>
      <c r="K115" s="124"/>
      <c r="P115" s="4"/>
    </row>
    <row r="116" spans="1:16" ht="12.75">
      <c r="A116" s="5"/>
      <c r="K116" s="124"/>
      <c r="P116" s="4"/>
    </row>
    <row r="117" spans="1:16" ht="12.75">
      <c r="A117" s="5"/>
      <c r="K117" s="124"/>
      <c r="P117" s="4"/>
    </row>
    <row r="118" spans="1:16" ht="12.75">
      <c r="A118" s="5"/>
      <c r="K118" s="124"/>
      <c r="P118" s="4"/>
    </row>
    <row r="119" spans="1:16" ht="12.75">
      <c r="A119" s="5"/>
      <c r="K119" s="124"/>
      <c r="P119" s="4"/>
    </row>
    <row r="120" spans="1:16" ht="12.75">
      <c r="A120" s="5"/>
      <c r="K120" s="124"/>
      <c r="P120" s="4"/>
    </row>
    <row r="121" spans="1:16" ht="12.75">
      <c r="A121" s="5"/>
      <c r="K121" s="124"/>
      <c r="P121" s="4"/>
    </row>
    <row r="122" spans="1:16" ht="12.75">
      <c r="A122" s="5"/>
      <c r="K122" s="124"/>
      <c r="P122" s="4"/>
    </row>
    <row r="123" spans="1:16" ht="12.75">
      <c r="A123" s="5"/>
      <c r="K123" s="124"/>
      <c r="P123" s="4"/>
    </row>
    <row r="124" spans="1:16" ht="12.75">
      <c r="A124" s="5"/>
      <c r="K124" s="124"/>
      <c r="P124" s="4"/>
    </row>
    <row r="125" spans="1:16" ht="12.75">
      <c r="A125" s="5"/>
      <c r="K125" s="124"/>
      <c r="P125" s="4"/>
    </row>
    <row r="126" spans="1:16" ht="12.75">
      <c r="A126" s="5"/>
      <c r="K126" s="124"/>
      <c r="P126" s="4"/>
    </row>
    <row r="127" spans="1:16" ht="12.75">
      <c r="A127" s="5"/>
      <c r="K127" s="124"/>
      <c r="P127" s="4"/>
    </row>
    <row r="128" spans="1:16" ht="12.75">
      <c r="A128" s="5"/>
      <c r="K128" s="124"/>
      <c r="P128" s="4"/>
    </row>
    <row r="129" spans="1:16" ht="12.75">
      <c r="A129" s="5"/>
      <c r="K129" s="124"/>
      <c r="P129" s="4"/>
    </row>
    <row r="130" spans="1:16" ht="12.75">
      <c r="A130" s="5"/>
      <c r="K130" s="124"/>
      <c r="P130" s="4"/>
    </row>
    <row r="131" spans="1:16" ht="12.75">
      <c r="A131" s="5"/>
      <c r="K131" s="124"/>
      <c r="P131" s="4"/>
    </row>
    <row r="132" spans="1:16" ht="12.75">
      <c r="A132" s="5"/>
      <c r="K132" s="124"/>
      <c r="P132" s="4"/>
    </row>
    <row r="133" spans="1:16" ht="12.75">
      <c r="A133" s="5"/>
      <c r="K133" s="124"/>
      <c r="P133" s="4"/>
    </row>
    <row r="134" spans="1:16" ht="12.75">
      <c r="A134" s="5"/>
      <c r="K134" s="124"/>
      <c r="P134" s="4"/>
    </row>
    <row r="135" spans="1:16" ht="12.75">
      <c r="A135" s="5"/>
      <c r="K135" s="124"/>
      <c r="P135" s="4"/>
    </row>
    <row r="136" spans="1:16" ht="12.75">
      <c r="A136" s="5"/>
      <c r="K136" s="124"/>
      <c r="P136" s="4"/>
    </row>
    <row r="137" spans="1:16" ht="12.75">
      <c r="A137" s="5"/>
      <c r="K137" s="124"/>
      <c r="P137" s="4"/>
    </row>
    <row r="138" spans="1:16" ht="12.75">
      <c r="A138" s="5"/>
      <c r="K138" s="124"/>
      <c r="P138" s="4"/>
    </row>
    <row r="139" spans="1:16" ht="12.75">
      <c r="A139" s="5"/>
      <c r="K139" s="124"/>
      <c r="P139" s="4"/>
    </row>
    <row r="140" spans="1:16" ht="12.75">
      <c r="A140" s="5"/>
      <c r="K140" s="124"/>
      <c r="P140" s="4"/>
    </row>
    <row r="141" spans="1:16" ht="12.75">
      <c r="A141" s="5"/>
      <c r="K141" s="124"/>
      <c r="P141" s="4"/>
    </row>
    <row r="142" spans="1:16" ht="12.75">
      <c r="A142" s="5"/>
      <c r="K142" s="124"/>
      <c r="P142" s="4"/>
    </row>
    <row r="143" spans="1:16" ht="12.75">
      <c r="A143" s="5"/>
      <c r="K143" s="124"/>
      <c r="P143" s="4"/>
    </row>
    <row r="144" spans="1:16" ht="12.75">
      <c r="A144" s="5"/>
      <c r="K144" s="124"/>
      <c r="P144" s="4"/>
    </row>
    <row r="145" spans="1:16" ht="12.75">
      <c r="A145" s="5"/>
      <c r="K145" s="124"/>
      <c r="P145" s="4"/>
    </row>
    <row r="146" spans="1:16" ht="12.75">
      <c r="A146" s="5"/>
      <c r="K146" s="124"/>
      <c r="P146" s="4"/>
    </row>
    <row r="147" spans="1:16" ht="12.75">
      <c r="A147" s="5"/>
      <c r="K147" s="124"/>
      <c r="P147" s="4"/>
    </row>
    <row r="148" spans="1:16" ht="12.75">
      <c r="A148" s="5"/>
      <c r="K148" s="124"/>
      <c r="P148" s="4"/>
    </row>
    <row r="149" spans="1:16" ht="12.75">
      <c r="A149" s="5"/>
      <c r="K149" s="124"/>
      <c r="P149" s="4"/>
    </row>
    <row r="150" spans="1:16" ht="12.75">
      <c r="A150" s="5"/>
      <c r="K150" s="124"/>
      <c r="P150" s="4"/>
    </row>
    <row r="151" spans="1:16" ht="12.75">
      <c r="A151" s="5"/>
      <c r="K151" s="124"/>
      <c r="P151" s="4"/>
    </row>
    <row r="152" spans="1:25" ht="12.75">
      <c r="A152" s="5"/>
      <c r="D152" s="124">
        <f>'[1]sp. recuperare si  cronici'!E109</f>
        <v>16471</v>
      </c>
      <c r="E152" s="124">
        <f>'[1]sp. recuperare si  cronici'!F109</f>
        <v>49437.72345712749</v>
      </c>
      <c r="F152" s="124">
        <f>'[1]sp. recuperare si  cronici'!G109</f>
        <v>15327</v>
      </c>
      <c r="G152" s="124"/>
      <c r="H152" s="124">
        <f>'[1]sp. recuperare si  cronici'!H109</f>
        <v>46715.64529621129</v>
      </c>
      <c r="I152" s="124">
        <f>'[1]sp. recuperare si  cronici'!I109</f>
        <v>32531</v>
      </c>
      <c r="J152" s="124">
        <f>'[1]sp. recuperare si  cronici'!J109</f>
        <v>5606.75417</v>
      </c>
      <c r="K152" s="124">
        <f>'[1]sp. recuperare si  cronici'!K109</f>
        <v>31877</v>
      </c>
      <c r="L152" s="124">
        <f>'[1]sp. recuperare si  cronici'!L109</f>
        <v>5467.14379</v>
      </c>
      <c r="M152" s="124">
        <f>'[1]sp. recuperare si  cronici'!M109</f>
        <v>892</v>
      </c>
      <c r="N152" s="124">
        <f>'[1]sp. recuperare si  cronici'!N109</f>
        <v>697.51928</v>
      </c>
      <c r="O152" s="124">
        <f>'[1]sp. recuperare si  cronici'!O109</f>
        <v>892</v>
      </c>
      <c r="P152" s="124">
        <f>'[1]sp. recuperare si  cronici'!P109</f>
        <v>697.51928</v>
      </c>
      <c r="Q152" s="124">
        <f>'[1]sp. recuperare si  cronici'!Q109</f>
        <v>9368</v>
      </c>
      <c r="R152" s="124">
        <f>'[1]sp. recuperare si  cronici'!R109</f>
        <v>2174.1126337887063</v>
      </c>
      <c r="S152" s="124">
        <f>'[1]sp. recuperare si  cronici'!S109</f>
        <v>9302</v>
      </c>
      <c r="T152" s="124">
        <f>'[1]sp. recuperare si  cronici'!T109</f>
        <v>2172.1426337887065</v>
      </c>
      <c r="U152" s="124">
        <f>'[1]sp. recuperare si  cronici'!U109</f>
        <v>188.19</v>
      </c>
      <c r="V152" s="124">
        <f>'[1]sp. recuperare si  cronici'!V109</f>
        <v>188.19</v>
      </c>
      <c r="W152" s="124">
        <f>'[1]sp. recuperare si  cronici'!W109</f>
        <v>72.21</v>
      </c>
      <c r="X152" s="124">
        <f>'[1]sp. recuperare si  cronici'!X109</f>
        <v>58176.5095409162</v>
      </c>
      <c r="Y152" s="124">
        <f>'[1]sp. recuperare si  cronici'!Y109</f>
        <v>55312.850999999995</v>
      </c>
    </row>
    <row r="153" spans="1:16" ht="12.75">
      <c r="A153" s="5"/>
      <c r="K153" s="124"/>
      <c r="P153" s="4"/>
    </row>
    <row r="154" spans="1:25" ht="12.75">
      <c r="A154" s="5"/>
      <c r="D154" s="124" t="e">
        <f>D73-D152</f>
        <v>#REF!</v>
      </c>
      <c r="E154" s="124" t="e">
        <f>E73-E152</f>
        <v>#REF!</v>
      </c>
      <c r="F154" s="124" t="e">
        <f>F73-F152</f>
        <v>#REF!</v>
      </c>
      <c r="G154" s="124"/>
      <c r="H154" s="124" t="e">
        <f aca="true" t="shared" si="21" ref="H154:Y154">H73-H152</f>
        <v>#REF!</v>
      </c>
      <c r="I154" s="124" t="e">
        <f t="shared" si="21"/>
        <v>#REF!</v>
      </c>
      <c r="J154" s="124" t="e">
        <f t="shared" si="21"/>
        <v>#REF!</v>
      </c>
      <c r="K154" s="124" t="e">
        <f t="shared" si="21"/>
        <v>#REF!</v>
      </c>
      <c r="L154" s="124" t="e">
        <f t="shared" si="21"/>
        <v>#REF!</v>
      </c>
      <c r="M154" s="124" t="e">
        <f t="shared" si="21"/>
        <v>#REF!</v>
      </c>
      <c r="N154" s="124" t="e">
        <f t="shared" si="21"/>
        <v>#REF!</v>
      </c>
      <c r="O154" s="124" t="e">
        <f t="shared" si="21"/>
        <v>#REF!</v>
      </c>
      <c r="P154" s="124" t="e">
        <f t="shared" si="21"/>
        <v>#REF!</v>
      </c>
      <c r="Q154" s="124" t="e">
        <f t="shared" si="21"/>
        <v>#REF!</v>
      </c>
      <c r="R154" s="124" t="e">
        <f t="shared" si="21"/>
        <v>#REF!</v>
      </c>
      <c r="S154" s="124" t="e">
        <f t="shared" si="21"/>
        <v>#REF!</v>
      </c>
      <c r="T154" s="124" t="e">
        <f t="shared" si="21"/>
        <v>#REF!</v>
      </c>
      <c r="U154" s="124" t="e">
        <f t="shared" si="21"/>
        <v>#REF!</v>
      </c>
      <c r="V154" s="124" t="e">
        <f t="shared" si="21"/>
        <v>#REF!</v>
      </c>
      <c r="W154" s="124" t="e">
        <f t="shared" si="21"/>
        <v>#REF!</v>
      </c>
      <c r="X154" s="124" t="e">
        <f t="shared" si="21"/>
        <v>#REF!</v>
      </c>
      <c r="Y154" s="124" t="e">
        <f t="shared" si="21"/>
        <v>#REF!</v>
      </c>
    </row>
    <row r="155" spans="1:16" ht="12.75">
      <c r="A155" s="5"/>
      <c r="K155" s="124"/>
      <c r="P155" s="4"/>
    </row>
    <row r="156" spans="4:25" ht="12.75"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</row>
    <row r="157" spans="4:25" ht="12.75"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</row>
    <row r="158" spans="4:25" ht="12.75"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</row>
    <row r="159" spans="24:25" ht="12.75">
      <c r="X159" s="6"/>
      <c r="Y159" s="6"/>
    </row>
  </sheetData>
  <sheetProtection/>
  <mergeCells count="43">
    <mergeCell ref="A70:A72"/>
    <mergeCell ref="B70:B72"/>
    <mergeCell ref="A73:C73"/>
    <mergeCell ref="A61:A62"/>
    <mergeCell ref="B61:B62"/>
    <mergeCell ref="A63:A64"/>
    <mergeCell ref="B63:B64"/>
    <mergeCell ref="A66:A68"/>
    <mergeCell ref="B66:B68"/>
    <mergeCell ref="A44:A46"/>
    <mergeCell ref="B44:B46"/>
    <mergeCell ref="A52:A53"/>
    <mergeCell ref="B52:B53"/>
    <mergeCell ref="A55:A57"/>
    <mergeCell ref="B55:B57"/>
    <mergeCell ref="A26:A28"/>
    <mergeCell ref="B26:B28"/>
    <mergeCell ref="A29:A31"/>
    <mergeCell ref="B29:B31"/>
    <mergeCell ref="A41:A43"/>
    <mergeCell ref="B41:B43"/>
    <mergeCell ref="A17:A18"/>
    <mergeCell ref="B17:B18"/>
    <mergeCell ref="A20:A22"/>
    <mergeCell ref="B20:B22"/>
    <mergeCell ref="A24:A25"/>
    <mergeCell ref="B24:B25"/>
    <mergeCell ref="X4:X5"/>
    <mergeCell ref="Y4:Y5"/>
    <mergeCell ref="A9:A11"/>
    <mergeCell ref="B9:B11"/>
    <mergeCell ref="A12:A13"/>
    <mergeCell ref="B12:B13"/>
    <mergeCell ref="A2:Y2"/>
    <mergeCell ref="A4:A5"/>
    <mergeCell ref="B4:B5"/>
    <mergeCell ref="C4:C5"/>
    <mergeCell ref="D4:L4"/>
    <mergeCell ref="M4:P4"/>
    <mergeCell ref="Q4:T4"/>
    <mergeCell ref="U4:U5"/>
    <mergeCell ref="V4:V5"/>
    <mergeCell ref="W4:W5"/>
  </mergeCells>
  <printOptions/>
  <pageMargins left="0.17" right="0.2362204724409449" top="0.3937007874015748" bottom="0.3937007874015748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Cristisor</dc:creator>
  <cp:keywords/>
  <dc:description/>
  <cp:lastModifiedBy>Gabriela Cristisor</cp:lastModifiedBy>
  <dcterms:created xsi:type="dcterms:W3CDTF">2015-10-22T07:15:33Z</dcterms:created>
  <dcterms:modified xsi:type="dcterms:W3CDTF">2015-10-22T07:15:57Z</dcterms:modified>
  <cp:category/>
  <cp:version/>
  <cp:contentType/>
  <cp:contentStatus/>
</cp:coreProperties>
</file>