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ctive nefinanciare BS" sheetId="43" r:id="rId1"/>
    <sheet name="transferuri " sheetId="5" r:id="rId2"/>
    <sheet name="cotizatii internationale" sheetId="42" r:id="rId3"/>
    <sheet name="PROIECTE CAP. 61.01" sheetId="37" r:id="rId4"/>
    <sheet name="proiecte cap. 61.08 " sheetId="36" r:id="rId5"/>
  </sheets>
  <definedNames>
    <definedName name="_xlnm._FilterDatabase" localSheetId="3" hidden="1">'PROIECTE CAP. 61.01'!$A$8:$E$169</definedName>
    <definedName name="_xlnm._FilterDatabase" localSheetId="1" hidden="1">'transferuri '!$A$7:$WVM$40</definedName>
  </definedNames>
  <calcPr calcId="152511"/>
</workbook>
</file>

<file path=xl/calcChain.xml><?xml version="1.0" encoding="utf-8"?>
<calcChain xmlns="http://schemas.openxmlformats.org/spreadsheetml/2006/main">
  <c r="E51" i="36" l="1"/>
  <c r="E169" i="37"/>
  <c r="F11" i="43" l="1"/>
  <c r="A10" i="5" l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9" i="5"/>
  <c r="F9" i="42" l="1"/>
  <c r="F40" i="5" l="1"/>
</calcChain>
</file>

<file path=xl/sharedStrings.xml><?xml version="1.0" encoding="utf-8"?>
<sst xmlns="http://schemas.openxmlformats.org/spreadsheetml/2006/main" count="564" uniqueCount="254">
  <si>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</si>
  <si>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</si>
  <si>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</si>
  <si>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</si>
  <si>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</si>
  <si>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</si>
  <si>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</si>
  <si>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</si>
  <si>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</si>
  <si>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</si>
  <si>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</si>
  <si>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</si>
  <si>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</si>
  <si>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>FURNIZOR/BENEFICIAR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</si>
  <si>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</si>
  <si>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</si>
  <si>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</si>
  <si>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</si>
  <si>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</si>
  <si>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</si>
  <si>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</si>
  <si>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Capitolul 61.01- Ordine publica si siguranta nationala</t>
  </si>
  <si>
    <t>68.01.50</t>
  </si>
  <si>
    <t>BUGETUL DE STAT</t>
  </si>
  <si>
    <t>MINISTERUL JUSTITIEI</t>
  </si>
  <si>
    <t>TITLUL 58 ,,PROIECTE CU FINANTARE DIN FONDURI EXTERNE NERAMBURSABILE (FEN)"</t>
  </si>
  <si>
    <t>MINISTERUL JUSTITIEI - Aparat propriu</t>
  </si>
  <si>
    <t>DATA</t>
  </si>
  <si>
    <t>ORDIN DE PLATA/CEC/FOAIE DE VARSAMANT</t>
  </si>
  <si>
    <t>FACTURA</t>
  </si>
  <si>
    <t>SUMA</t>
  </si>
  <si>
    <t>TRANSFERURI</t>
  </si>
  <si>
    <t>SURSA D</t>
  </si>
  <si>
    <t>61.01.50</t>
  </si>
  <si>
    <t>SURSA A</t>
  </si>
  <si>
    <t>51.02.12</t>
  </si>
  <si>
    <t>REPREZENTANT MJ</t>
  </si>
  <si>
    <t>BUGET ASIG SOC DE STAT</t>
  </si>
  <si>
    <t xml:space="preserve">BUGETUL DE STAT </t>
  </si>
  <si>
    <t xml:space="preserve">BUGET ASIG SOC DE STAT </t>
  </si>
  <si>
    <t>TRAVEL TIME</t>
  </si>
  <si>
    <t xml:space="preserve"> BUGETUL DE STAT</t>
  </si>
  <si>
    <t xml:space="preserve"> BUGET ASIG SOC DE STAT</t>
  </si>
  <si>
    <t xml:space="preserve">BUGET ASIG.SOCIALE DE STAT SI FD.SPEC. </t>
  </si>
  <si>
    <t xml:space="preserve"> BUGET ASIG.SOCIALE DE STAT SI FD.SPEC.</t>
  </si>
  <si>
    <t xml:space="preserve">MINISTERUL JUSTITIEI </t>
  </si>
  <si>
    <t xml:space="preserve">BUGET ASIG.SOC.DE STAT SI FD.SPEC. </t>
  </si>
  <si>
    <t xml:space="preserve">C @ A PHOENIX ART SRL </t>
  </si>
  <si>
    <t xml:space="preserve"> BUGETUL DE STAT </t>
  </si>
  <si>
    <t>incasat cval cota de 15% FN aferenta cheltuielilor cu amortizarea pt. per. oct 2019, program Justitie, MFN 2014-2021, alin.bugetar 58.31.03</t>
  </si>
  <si>
    <t>MINISTERUL JUSTITIEI- Aparat propriu</t>
  </si>
  <si>
    <t>TITLUL 55 ,,Contribuții și cotizații la organisme internaționale"</t>
  </si>
  <si>
    <t>Total</t>
  </si>
  <si>
    <t>RESTITUIRE DIN CONT BCR SUMA NEUTILIZATA COTIZATII INTERNATIONALE</t>
  </si>
  <si>
    <t>perioada: 01-31.12.2019</t>
  </si>
  <si>
    <t>DANCO PRO</t>
  </si>
  <si>
    <t xml:space="preserve">CVAL TRANSFERURI INEC, TITLUL VI-  TRANSFERURI INTRE UNITATI ALE ADMINISTRATIEI PUBLICE- PT. TITLUL I CHELTUIELI DE PERSONAL AFERENTE LUNII NOV 2019  </t>
  </si>
  <si>
    <t>CVAL TRANSFERURI ANP, TITLUL VI-  TRANSFERURI INTRE UNITATI ALE ADMINISTRATIEI PUBLICE- PT PLATA CHELT DE PERSONAL, ACTIUNI DE SANATATE, ACTIVE NEFIN, AFERENTE LUNII NOV 2019</t>
  </si>
  <si>
    <t>CVAL TRANSFERURI ANP, TITLUL VI-  TRANSFERURI INTRE UNITATI ALE ADMINISTRATIEI PUBLICE- PT PROIECTE FEN 2014-2021</t>
  </si>
  <si>
    <t>CVAL TRANSFERURI ANP, TITLUL VI-  TRANSFERURI INTRE UNITATI ALE ADMINISTRATIEI PUBLICE- PT PLATA BUNURI SI SERV, TRANSFERURI CURENTE, ACTIVE NEFINANCIARE, DESPAGUBIRI CIVILE</t>
  </si>
  <si>
    <t>RESTITUIRE SUBVENTIE NEUTILIZATA AN 2019, ANP</t>
  </si>
  <si>
    <t xml:space="preserve"> CVAL TRANSFER TITLUL VI- SPITALUL PROF. DR.CONSTANTIN ANGELESCU, TRANSFERURI INTRE UNITATI ALE ADMINISTRATIEI PUBLICE-ACTIVE NEFINANCIARE, DEC 2019</t>
  </si>
  <si>
    <t>RESTITUIRE SUBVENTIE NEUTILIZATA AN 2019, SPITALUL PROF. DR.CONSTANTIN ANGELESCU</t>
  </si>
  <si>
    <t>CVAL TRANSFERURI ANP, TITLUL VI-  TRANSFERURI INTRE UNITATI ALE ADMINISTRATIEI PUBLICE - PT PLATA STIMULENTELOR DE INSERTIE PANA LA VARSTA DE TREI ANI AI COPILULUI, A INDEMNIZATIILOR DE CRESTERE COPIL, AFERENTE NOV 2019</t>
  </si>
  <si>
    <t>CVAL TRANSFERURI ANP, TITLUL VI-  TRANSFERURI INTRE UNITATI ALE ADMINISTRATIEI PUBLICE - PT PLATA STIMULENTELOR DE INSERTIE PANA LA VARSTA DE TREI ANI AI COPILULUI, A INDEMNIZATIILOR DE CRESTERE COPIL AF LUNII NOV 2019,  PLATA AJUT DE DECES</t>
  </si>
  <si>
    <t>DECONTARI CU PERSONALUL-CREDITE BUGETARE  PLATA STAT INDEMNIZATIE CRESTERE COPIL PÂNÃ LA ÎMPLINIREA VÂRSTEI DE 2 ANI PENTRU FPSS APARAT PROPRIU PENTRU LUNA NOV 2019</t>
  </si>
  <si>
    <t>PLATA  STIMULENT DE INSERTIE PÂNÃ LA ÎMPLINIREA VÂRSTEI DE 3 ANI AI COPILULUI PENTRU FPSS APARAT PROPRIU MJ PENTRU LUNA  NOV 2019</t>
  </si>
  <si>
    <t>68.01.08</t>
  </si>
  <si>
    <t>CVAL TRANSFERURI ANP, TITLUL VI-  TRANSFERURI INTRE UNITATI ALE ADMINISTRATIEI PUBLICE - PT PLATA DREPTURI PRIVIND AJUTOARE DE DECES CF ART 41 ALI 2 DIN OUG 114/2018.</t>
  </si>
  <si>
    <t>CVAL TRANSFERURI ANP, TITLUL VI-  TRANSFERURI INTRE UNITATI ALE ADMINISTRATIEI PUBLICE- PT PLATA TITLUL IX- ASISTENTA SOCIALA- AJUTOARE SOCIALE IN NATURA- CVAL ACHIZ  MATERIALELOR DIDACTICE NECESARE PROCESULUI DE SCOLARIZARE A DETINUTILOR, DECONTAREA CHELT DE TRANSPORT ALE FPSS IN CAZUL INTERNARII IN SPITALE,  CENTRE DE REFACERE A CAPACITATII DE EFORT CF ART 6 ALIN 1 LIT DIN HG 1398/2007, DECONTAREA CVAL BILETELOR DE ODIHNA, TRATAMENT SI RECUPERARE PT FPSS DIN SIST PENITENCIAR</t>
  </si>
  <si>
    <t>RESTITUIRE SUBVENTIE NEUTILIZATĂ AN 2019, INEC</t>
  </si>
  <si>
    <t>Titlul 71- Sursa A</t>
  </si>
  <si>
    <t xml:space="preserve">REVOLVER COMMUNICATIONS SRL   </t>
  </si>
  <si>
    <t>CVAL ACHIZ MOCHETA CF FF 2234/10.12.2019</t>
  </si>
  <si>
    <t xml:space="preserve">ROMSYM DATA </t>
  </si>
  <si>
    <t xml:space="preserve">CVAL PLATA FF 201942935/22.11.2019- 1 BUC LICENTE CODE CHARGE STUDIO 5.0 SINGLE USER </t>
  </si>
  <si>
    <t>perioada 01-31.12.2019</t>
  </si>
  <si>
    <t>01-31.12.2019</t>
  </si>
  <si>
    <t>restituire sold BCR neutilizat  in cadrul programului  JUSTITIE, MFN 2014-2021-cota de 15%</t>
  </si>
  <si>
    <t>cval  plata cota de 15% FN aferenta cheltuielilor cu amortizarea  aferenta per. nov 2019, program Justitie, MFN 2014-2021</t>
  </si>
  <si>
    <t>CVAL PENALITATI DE INTARZIERE  PT FF:2236/30.09.2019 SI FF:2330/26.11.2019- ACHIZ MOBILIER IN CADRUL PROGRAMULUI JUSTITIE-MFN 2014-2021-15% FN</t>
  </si>
  <si>
    <t>CVAL PENALITATI DE INTARZIERE PT FF:2319/20.11.2019-ACHIZ MOBILIER IN CADRUL PROGRAMULUI JUSTITIE-MFN 2014-2021-15% FN</t>
  </si>
  <si>
    <t>cval majorare salariala in cadrul programului Justitie, per. 01.11-30.11.2019, MFN 2014-2021, 15% FN, CENTRALIZATOR NR.66/110183/12.12.2019</t>
  </si>
  <si>
    <t>cval  2,25% contrib munca pt pt majorare salariala in cadrul programului Justitie, per. 01.11-30.11.2019, MFN 2014-2021,15% FN, CENTRALIZATOR NR.66/110183/12.12.2019_x000D_</t>
  </si>
  <si>
    <t>cval  25% CAS angajati  fpss pt majorare salariala in cadrul programului Justitie,, per. 01.11-30.11.2019, MFN 2014-2021,15% FN, CENTRALIZATOR NR.66/110183/12.12.2019_x000D_</t>
  </si>
  <si>
    <t>PLATA FF:2319/20.11.2019-ACHIZ MOBILIER IN CADRUL PROGRAMULUI JUSTITIE-MFN 2014-2021-15% FN</t>
  </si>
  <si>
    <t>cval  impozit angajati pt majorare salariala in cadrul programului Justitie, per. 01.11-30.11.2019, MFN 2014-2021,15% FN, CENTRALIZATOR NR.66/110183/12.12.2019</t>
  </si>
  <si>
    <t>cval  10% CASS angajati pt majorare salariala in cadrul programului Justitie, per. 01.11-30.11.2019, MFN 2014-2021,15% FN, CENTRALIZATOR NR.66/110183/12.12.2019</t>
  </si>
  <si>
    <t xml:space="preserve"> FF:2236/30.09.2019 SI FF:2330/26.11.2019-ACHIZ MOBILIER IN CADRUL PROGRAMULUI JUSTITIE-MFN 2014-2021-15% FN</t>
  </si>
  <si>
    <t xml:space="preserve">cval  25% CAS angajati pt majorare salariala in cadrul programului Justitie, per. 01.11-30.11.2019, MFN 2014-2021,15% FN, CENTRALIZATOR NR.66/110183/12.12.2019_x000D_
</t>
  </si>
  <si>
    <t>cval majorare salariala in cadrul programului Justitie, per. 01.11-30.11.2019, MFN 2014-2021, 15% FN, CENTRALIZATOR NR.66/110183/12.12.2019-CENTRALIZATOR SALARII GARANTI</t>
  </si>
  <si>
    <t>C @ A PHOENIX ART SRL</t>
  </si>
  <si>
    <t>REPREZENTANTI MJ</t>
  </si>
  <si>
    <t>restituire sold BCR neutilizat  in cadrul programului  JUSTITIE, MFN 2014-2021-cota de 85%</t>
  </si>
  <si>
    <t>cval  plata cota de 85% FEN aferenta cheltuielilor cu amortizarea  aferenta per. nov 2019, program Justitie, MFN 2014-2021</t>
  </si>
  <si>
    <t>VIRARE LA BS A COTEI DE 85%  FN AFERENTA PENALITATILOR DE INTARZIERE PENTRU  FF:2276/25.10.2019-ACHIZ MOBILIER IN CADRUL PROGRAMULUI JUSTITIE-MFN 2014-2021, alineat bugetar 58.31.02</t>
  </si>
  <si>
    <t>VIRARE LA BS A COTEI DE 85%  FN AFERENTA PENALITATILOR DE INTARZIERE PENTRU  PT FF:2319/20.11.2019-ACHIZ MOBILIER IN CADRUL PROGRAMULUI JUSTITIE-MFN 2014-2021-85% FEN</t>
  </si>
  <si>
    <t>cval majorare salariala in cadrul programului Justitie, per. 01.11-30.11.2019, MFN 2014-2021, 85% FEN, CENTRALIZATOR NR.66/110183/12.12.2019</t>
  </si>
  <si>
    <t>cval  2,25% contrib munca pt pt majorare salariala in cadrul programului Justitie, per. 01.11-30.11.2019, MFN 2014-2021,85% FEN, CENTRALIZATOR NR.66/110183/12.12.2019_x000D_</t>
  </si>
  <si>
    <t>cval  25% CAS angajati  fpss pt majorare salariala in cadrul programului Justitie,, per. 01.11-30.11.2019, MFN 2014-2021,85% FEN, CENTRALIZATOR NR.66/110183/12.12.2019_x000D_</t>
  </si>
  <si>
    <t xml:space="preserve"> FF:2319/20.11.2019-ACHIZ MOBILIER IN CADRUL PROGRAMULUI JUSTITIE-MFN 2014-2021-85% FEN</t>
  </si>
  <si>
    <t>cval  impozit angajati pt majorare salariala in cadrul programului Justitie, per. 01.11-30.11.2019, MFN 2014-2021,85% FEN, CENTRALIZATOR NR.66/110183/12.12.2019</t>
  </si>
  <si>
    <t>cval  10% CASS angajati pt majorare salariala in cadrul programului Justitie, per. 01.11-30.11.2019, MFN 2014-2021,85% FEN, CENTRALIZATOR NR.66/110183/12.12.2019</t>
  </si>
  <si>
    <t xml:space="preserve"> FF:2236/30.09.2019 SI FF:2330/26.11.2019-ACHIZ MOBILIER IN CADRUL PROGRAMULUI JUSTITIE-MFN 2014-2021-85% FEN</t>
  </si>
  <si>
    <t>cval  25% CAS angajati pt majorare salariala in cadrul programului Justitie, per. 01.11-30.11.2019, MFN 2014-2021,85% FEN, CENTRALIZATOR NR.66/110183/12.12.2019_x000D_</t>
  </si>
  <si>
    <t>cval majorare salariala in cadrul programului Justitie, per. 01.11-30.11.2019, MFN 2014-2021, 85% FEN, CENTRALIZATOR NR.66/110183/12.12.2019, CENTRALIZATOR SALARII GARANTI</t>
  </si>
  <si>
    <t xml:space="preserve"> BUGETELE ASIG.SOC. SI FD.SPEC.</t>
  </si>
  <si>
    <t>restituire sold BCR neutilizat  in cadrul FBPR - MFN 2014-2021-cota de 15%</t>
  </si>
  <si>
    <t>PLATA MAJORARI SALARIALE AFERENTE LUNII NOIEMBRIE 2019, PROIECT " MECANISME EFICACE DE CONTROL ADMINISTRATIV SI DE PREVENIRE A CORUPTIEI"  - SIPOCA 432/ SIMS 118676, ALINEAT BUGETAR 58.02.02</t>
  </si>
  <si>
    <t>PLATA  CAS 25% PT. PT. DIFERENTE MAJORARI SALARIALE NETE AFERENTE LUNII NOIEMBRIE 2019,  PROIECT,,MECANISME EFICACE DE CONTROL  ADMINISTRATIV SI DE PREVENIRE A CORUPTIEI"  - SIPOCA 432/ SIMS 118676, ALINEAT BUGETAR 58.02.02</t>
  </si>
  <si>
    <t>PLATA  CASS 10%  PT. DIFERENTE MAJORARI SALARIALE NETE AFERENTE PERIOADEI  NOIEMBRIE 2019,  PROIECT,,MECANISME EFICACE DE CONTROL  ADMINISTRATIV SI DE PREVENIRE A CORUPTIEI"  - SIPOCA 432/ SIMS 118676, ALINEAT BUGETAR 58.02.02</t>
  </si>
  <si>
    <t>PLATA  IMPOZIT 10%  PT. DIFERENTE MAJORARI SALARIALE NETE AFERENTE PERIOADEI  NOIEMBRIE 2019,  PROIECT,,MECANISME EFICACE DE CONTROL  ADMINISTRATIV SI DE PREVENIRE A CORUPTIEI"  - SIPOCA 432/ SIMS 118676, ALINEAT BUGETAR 58.02.02</t>
  </si>
  <si>
    <t>PLATA  CAM 2,25% PT. DIFERENTE MAJORARI SALARIALE NETE AFERENTE LUNII NOIEMBRIE 2019,  PROIECT,,MECANISME EFICACE DE CONTROL  ADMINISTRATIV SI DE PREVENIRE A CORUPTIEI"  - SIPOCA 432/ SIMS 118676, ALINEAT BUGETAR 58.02.02</t>
  </si>
  <si>
    <t>PLATA  CAS fpss 25% PT. PT. DIFERENTE MAJORARI SALARIALE NETE AFERENTE LUNII NOIEMBRIE 2019,  PROIECT,,MECANISME EFICACE DE CONTROL  ADMINISTRATIV SI DE PREVENIRE A CORUPTIEI"  - SIPOCA 432/ SIMS 118676, , ALINEAT BUGETAR 58.02.02</t>
  </si>
  <si>
    <t>PLATA MAJORARI SALARIALE AFERENTE LUNII NOIEMBRIE 2019,  PROIECT " MECANISME EFICACE DE CONTROL ADMINISTRATIV SI DE PREVENIRE A CORUPTIEI"  - SIPOCA 432/ SIMS 118676, alineat bugetar 58.02.01</t>
  </si>
  <si>
    <t>PLATA  CAS 25% PT. DIFERENTE MAJORARI SALARIALE NETE AFERENTE LUNII NOIEMBRIE 2019,  PROIECT,,MECANISME EFICACE DE CONTROL  ADMINISTRATIV SI DE PREVENIRE A CORUPTIEI"  - SIPOCA 432/ SIMS 118676, ALINEAT BUGETAR 58.02.01</t>
  </si>
  <si>
    <t>PLATA  CASS 10% PT. DIFERENTE MAJORARI SALARIALE NETE AFERENTE PERIOADEI  NOIEMBRIE 2019,  PROIECT,,MECANISME EFICACE DE CONTROL  ADMINISTRATIV SI DE PREVENIRE A CORUPTIEI"  - SIPOCA 432/ SIMS 118676, ALINEAT BUGETAR 58.02.01</t>
  </si>
  <si>
    <t>PLATA IMPOZIT 10% PT. DIFERENTE MAJORARI SALARIALE NETE AFERENTE PERIOADEI  NOIEMBRIE 2019,  PROIECT,,MECANISME EFICACE DE CONTROL  ADMINISTRATIV SI DE PREVENIRE A CORUPTIEI"  - SIPOCA 432/ SIMS 118676, ALINEAT BUGETAR 58.02.01</t>
  </si>
  <si>
    <t>PLATA  CAM 2,25% PT. DIFERENTE MAJORARI SALARIALE NETE AFERENTE LUNII NOIEMBRIE 2019,  PROIECT,,MECANISME EFICACE DE CONTROL  ADMINISTRATIV SI DE PREVENIRE A CORUPTIEI"  - SIPOCA 432/ SIMS 118676, ALINEAT BUGETAR 58.02.01</t>
  </si>
  <si>
    <t>PLATA  CAS fpss 25% PT. DIFERENTE MAJORARI SALARIALE NETE AFERENTE LUNII NOIEMBRIE 2019,  PROIECT,,MECANISME EFICACE DE CONTROL  ADMINISTRATIV SI DE PREVENIRE A CORUPTIEI"  - SIPOCA 432/ SIMS 118676, ALINEAT BUGETAR 58.02.01</t>
  </si>
  <si>
    <t>PLATA MAJORARI SALARIALE AFERENTE LUNII NOIEMBRIE 2019,  NR. 267/83904/2017/12.12.2019,  PROIECT " MECANISME EFICACE DE CONTROL ADMINISTRATIV SI DE PREVENIRE A CORUPTIEI"  - SIPOCA 432/ SIMS 118676, alineat bugetar 58.02.01</t>
  </si>
  <si>
    <t xml:space="preserve"> BUGET ASIG SOC DE STAT </t>
  </si>
  <si>
    <t>PLATA 25% CAS  FPSS PENTRU PLATA MAJORARI SALARIALE NETE AFERENTE LUNII  NOIEMBRIE 2019  + MAJORARI SALARIALE AFERENTE PERIOADEI IUNIE - OCTOMBRIE 2019 PENTRU EXPERT ACHIZITII Proiect 12073 "Dezvoltarea si implementarea unui sistem integrat de management strategic la nivelul sistemului judiciar (SIMS)- MJ lider"- SIPOCA 55, alineat bugetar 58.02.01</t>
  </si>
  <si>
    <t>PLATA 2,25% CONTRIBUTIE ANGAJATOR  PENTRU MAJORARI SALARIALE NETE AFERENTE LUNII NOIEMBRIE 2019  + MAJORARI SALARIALE AFERENTE PERIOADEI IUNIE - OCTOMBRIE 2019 Proiect 12073 "Dezvoltarea si implementarea unui sistem integrat de management strategic la nivelul sistemului judiciar (SIMS)- MJ lider"- SIPOCA 55, alineat bugetar 58.02.01</t>
  </si>
  <si>
    <t xml:space="preserve"> PLATA MAJORARI SALARIALE NETE AFERENTE LUNII NOIEMBRIE 2019 Proiect 12073 "Dezvoltarea si implementarea unui sistem integrat de management strategic la nivelul sistemului judiciar (SIMS)- MJ lider"- SIPOCA 55, alineat bugetar 58.02.01</t>
  </si>
  <si>
    <t>PLATA 10% IMPOZIT PENTRU PLATA MAJORARI SALARIALE NETE AFERENTE LUNII NOIEMBRIE 2019  + MAJORARI SALARIALE AFERENTE PERIOADEI IUNIE - OCTOMBRIE 2019 PENTRU EXPERT ACHIZITII Proiect 12073 "Dezvoltarea si implementarea unui sistem integrat de management strategic la nivelul sistemului judiciar (SIMS)- MJ lider"- SIPOCA 55, alineat bugetar 58.02.01</t>
  </si>
  <si>
    <t>PLATA 10% CASS  PENTRU MAJORARI SALARIALE NETE AFERENTE LUNII NOIEMBRIE 2019  + MAJORARI SALARIALE AFERENTE PERIOADEI IUNIE - OCTOMBRIE 2019  PENTRU EXPERT ACHIZITII   Proiect 12073 "Dezvoltarea si implementarea unui sistem integrat de management strategic la nivelul sistemului judiciar (SIMS)- MJ lider"- SIPOCA 55, alineat bugetar 58.02.01</t>
  </si>
  <si>
    <t xml:space="preserve"> PLATA 25% CAS  PENTRU MAJORARI SALARIALE NETE AFERENTE LUNII NOIEMBRIE 2019  + MAJORARI SALARIALE AFERENTE PERIOADEI IUNIE - OCTOMBRIE 2019 PENTRU EXPERT ACHIZITII Proiect 12073 "Dezvoltarea si implementarea unui sistem integrat de management strategic la nivelul sistemului judiciar (SIMS)- MJ lider"- SIPOCA 55, alineat bugetar 58.02.01</t>
  </si>
  <si>
    <t>PLATA TVA F.SRLFV-000043562/09.12.2019 REPREZENTAND LIVRABILE CONFORM TRANSEI 3  CONTRACT NR. 320/19242/2016/12.02.2019 Proiect 12073 "Dezvoltarea si implementarea unui sistem integrat de management strategic la nivelul sistemului judiciar (SIMS)- MJ lider"- SIPOCA 55, alineat bugetar 58.02.01</t>
  </si>
  <si>
    <t xml:space="preserve"> PLATA F.SRLFV-000043562/09.12.2019 (FARA TVA) REPREZENTAND LIVRABILE CONFORM TRANSEI 3  CONTRACT NR. 320/19242/2016/12.02.2019 Proiect 12073 "Dezvoltarea si implementarea unui sistem integrat de management strategic la nivelul sistemului judiciar (SIMS)- MJ lider"- SIPOCA 55, alineat bugetar 58.02.01</t>
  </si>
  <si>
    <t>PLATA F.SRLFV-000043562/09.12.2019 (FARA TVA) REPREZENTAND LIVRABILE CONFORM TRANSEI 3  CONTRACT NR. 320/19242/2016/12.02.2019 Proiect 12073 "Dezvoltarea si implementarea unui sistem integrat de management strategic la nivelul sistemului judiciar (SIMS)- MJ lider"- SIPOCA 55, alineat bugetar 58.02.02</t>
  </si>
  <si>
    <t xml:space="preserve"> PLATA TVA F.SRLFV-000043562/09.12.2019 REPREZENTAND LIVRABILE CONFORM TRANSEI 3  CONTRACT NR. 320/19242/2016/12.02.2019 Proiect 12073 "Dezvoltarea si implementarea unui sistem integrat de management strategic la nivelul sistemului judiciar (SIMS)- MJ lider"- SIPOCA 55, alineat bugetar 58.02.02</t>
  </si>
  <si>
    <t xml:space="preserve"> PLATA MAJORARI SALARIALE NETE AFERENTE LUNII NOIEMBRIE 2019 Proiect 12073 "Dezvoltarea si implementarea unui sistem integrat de management strategic la nivelul sistemului judiciar (SIMS)- MJ lider"- SIPOCA 55, alineat bugetar 58.02.02</t>
  </si>
  <si>
    <t xml:space="preserve"> PLATA 25% CAS  PENTRU MAJORARI SALARIALE NETE AFERENTE LUNII NOIEMBRIE 2019  + MAJORARI SALARIALE AFERENTE PERIOADEI IUNIE - OCTOMBRIE 2019 PENTRU EXPERT ACHIZITII  Proiect 12073 "Dezvoltarea si implementarea unui sistem integrat de management strategic la nivelul sistemului judiciar (SIMS)- MJ lider"- SIPOCA 55, alineat bugetar 58.02.02</t>
  </si>
  <si>
    <t xml:space="preserve"> PLATA 25% CAS  FPSS PENTRU PLATA MAJORARI SALARIALE NETE AFERENTE LUNII  NOIEMBRIE 2019  + MAJORARI SALARIALE AFERENTE PERIOADEI IUNIE - OCTOMBRIE 2019 PENTRU EXPERT ACHIZITII Proiect 12073 "Dezvoltarea si implementarea unui sistem integrat de management strategic la nivelul sistemului judiciar (SIMS)- MJ lider"- SIPOCA 55, alineat bugetar 58.02.02</t>
  </si>
  <si>
    <t>PLATA 10% CASS  PENTRU MAJORARI SALARIALE NETE AFERENTE LUNII NOIEMBRIE 2019  + MAJORARI SALARIALE AFERENTE PERIOADEI IUNIE - OCTOMBRIE 2019 PENTRU EXPERT ACHIZITII  Proiect 12073 "Dezvoltarea si implementarea unui sistem integrat de management strategic la nivelul sistemului judiciar (SIMS)- MJ lider"- SIPOCA 55, alineat bugetar 58.02.02</t>
  </si>
  <si>
    <t>PLATA 10% IMPOZIT PENTRU PLATA MAJORARI SALARIALE NETE AFERENTE LUNII NOIEMBRIE 2019  + MAJORARI SALARIALE AFERENTE PERIOADEI IUNIE - OCTOMBRIE 2019 PENTRU EXPERT ACHIZITII Proiect 12073 "Dezvoltarea si implementarea unui sistem integrat de management strategic la nivelul sistemului judiciar (SIMS)- MJ lider"- SIPOCA 55, alineat bugetar 58.02.02</t>
  </si>
  <si>
    <t>Plata virament BUGET ASIG SOC DE STAT (ORDONANATAREA DE PLATA NR.2065/30.12. 2019 PLATA 2,25% CONTRIBUTIE ANGAJATOR  PENTRU MAJORARI SALARIALE NETE AFERENTE LUNII NOIEMBRIE 2019  + MAJORARI SALARIALE AFERENTE PERIOADEI IUNIE - OCTOMBRIE 2019 PENTRU EXPERT ACHIZITII Proiect 12073 "Dezvoltarea si implementarea unui sistem integrat de management strategic la nivelul sistemului judiciar (SIMS)- MJ lider"- SIPOCA 55, alineat bugetar 58.02.02</t>
  </si>
  <si>
    <t>ERNST &amp; YOUNG</t>
  </si>
  <si>
    <t>PLATA DIFERENTE MAJORARI SALARIALE NETE AFERENTE PERIOADEI NOIEMBRIE 2019 Proiect 12074 "Consolidarea capacitatii administrative a MJ prin dezvoltarea unei platforme de gestiune a proceselor de lucru (GPL) si a aplicatiilor eferente"- SIPOCA 57, alineat bugetar 58.02.01</t>
  </si>
  <si>
    <t xml:space="preserve">  PLATA 25% CAS ANGAJAT PERSONAL CIVIL  PENTRU  DIFERENTE MAJORARI SALARIALE NETE AFERENTE PERIOADEI  NOIEMBRIE 2019 Proiect 12074 "Consolidarea capacitatii administrative a MJ prin dezvoltarea unei platforme de gestiune a proceselor de lucru (GPL) si a aplicatiilor eferente"- SIPOCA 57, alineat bugetar 58.02.01</t>
  </si>
  <si>
    <t xml:space="preserve"> PLATA 25% CAS ANGAJAT FUNCTIONARI PUBLICI CU STATUT SPECIAL  PENTRU  DIFERENTE MAJORARI SALARIALE NETE AFERENTE PERIOADEI NOIEMBRIE 2019 Proiect 12074 "Consolidarea capacitatii administrative a MJ prin dezvoltarea unei platforme de gestiune a proceselor de lucru (GPL) si a aplicatiilor eferente"- SIPOCA 57, alineat bugetar 58.02.01</t>
  </si>
  <si>
    <t xml:space="preserve"> PLATA 10% CASS ANGAJAT  PENTRU  DIFERENTE MAJORARI SALARIALE NETE AFERENTE PERIOADEI NOIEMBRIE 2019 Proiect 12074 "Consolidarea capacitatii administrative a MJ prin dezvoltarea unei platforme de gestiune a proceselor de lucru (GPL) si a aplicatiilor eferente"- SIPOCA 57, alineat bugetar 58.02.01</t>
  </si>
  <si>
    <t xml:space="preserve"> PLATA 10% IMPOZIT ANGAJAT FUNCTIONARI PUBLICI   PENTRU  DIFERENTE MAJORARI SALARIALE NETE AFERENTE PERIOADEI OCTOMBRIE 2019  Proiect 12074 "Consolidarea capacitatii administrative a MJ prin dezvoltarea unei platforme de gestiune a proceselor de lucru (GPL) si a aplicatiilor eferente"- SIPOCA 57, alineat bugetar 58.02.01</t>
  </si>
  <si>
    <t xml:space="preserve"> PLATA CONTRIBUTIE ASIGURATORIE  DE MUNCA  ANGAJATOR 2,25%  PENTRU DIFERENTE MAJORARI SALARIALE NETE AFERENTE PERIOADEI NOIEMBRIE 2019, Proiect 12074 "Consolidarea capacitatii administrative a MJ prin dezvoltarea unei platforme de gestiune a proceselor de lucru (GPL) si a aplicatiilor eferente"- SIPOCA 57, alineat bugetar 58.02.01</t>
  </si>
  <si>
    <t xml:space="preserve"> PLATA DIFERENTE MAJORARI SALARIALE NETE AFERENTE PERIOADEI NOIEMBRIE 2019 PROIECT,, PROIECT " 12074 ,,CONSOLIDAREA CAPACITATII ADMINISTRATIVE A MJ Proiect 12074 "Consolidarea capacitatii administrative a MJ prin dezvoltarea unei platforme de gestiune a proceselor de lucru (GPL) si a aplicatiilor eferente"- SIPOCA 57, alineat bugetar 58.02.02</t>
  </si>
  <si>
    <t>PLATA 25% CAS ANGAJAT PERSONAL CIVIL  PENTRU  DIFERENTE MAJORARI SALARIALE NETE AFERENTE PERIOADEI NOIEMBRIE  2019 Proiect 12074 "Consolidarea capacitatii administrative a MJ prin dezvoltarea unei platforme de gestiune a proceselor de lucru (GPL) si a aplicatiilor eferente"- SIPOCA 57, alineat bugetar 58.02.02</t>
  </si>
  <si>
    <t>PLATA 25% CAS ANGAJAT FUNCTIONARI PUBLICI CU STATUT SPECIAL  PENTRU  DIFERENTE MAJORARI SALARIALE NETE AFERENTE PERIOADEI NOIEMBRIE 2019 Proiect 12074 "Consolidarea capacitatii administrative a MJ prin dezvoltarea unei platforme de gestiune a proceselor de lucru (GPL) si a aplicatiilor eferente"- SIPOCA 57, alineat bugetar 58.02.02</t>
  </si>
  <si>
    <t xml:space="preserve"> PLATA 10% CASS ANGAJAT  PENTRU  DIFERENTE MAJORARI SALARIALE NETE AFERENTE PERIOADEI  NOIEMBRIE 2019 Proiect 12074 "Consolidarea capacitatii administrative a MJ prin dezvoltarea unei platforme de gestiune a proceselor de lucru (GPL) si a aplicatiilor eferente"- SIPOCA 57, alineat bugetar 58.02.02</t>
  </si>
  <si>
    <t>Plata virament [5187 din 11.12.2019] BUGETUL DE STAT (ORDONANTAREA DE PLATA NR.1981/10.12.2019 PLATA 10% IMPOZIT PENTRU  DIFERENTE MAJORARI SALARIALE NETE AFERENTE PERIOADEI NOIEMBRIE 2019 Proiect 12074 "Consolidarea capacitatii administrative a MJ prin dezvoltarea unei platforme de gestiune a proceselor de lucru (GPL) si a aplicatiilor eferente"- SIPOCA 57, alineat bugetar 58.02.02</t>
  </si>
  <si>
    <t xml:space="preserve"> PLATA CONTRIBUTIE ASIGURATORIE  DE MUNCA  ANGAJATOR 2,25%  PENTRU DIFERENTE MAJORARI SALARIALE NETE AFERENTE PERIOADEI NOIEMBRIE 2019 Proiect 12074 "Consolidarea capacitatii administrative a MJ prin dezvoltarea unei platforme de gestiune a proceselor de lucru (GPL) si a aplicatiilor eferente"- SIPOCA 57, alineat bugetar 58.02.02</t>
  </si>
  <si>
    <t>BUGET ASIG.SOC.DE STAT SI FD.SPEC.</t>
  </si>
  <si>
    <t>cval salarii perioada august-noiembrie 2019-proiectului GHIDUL SPECIALIZARILOR EXPERTIZEI TEHNICE- SIPOCA 639, alineat bugetar 58.02.01</t>
  </si>
  <si>
    <t>Plata virament BUGETELE ASIG.SOC. SI FD.SPEC. (CVAL 25% cas angajati ptr salarii perioada august-noiembrie 2019-proiectului GHIDUL SPECIALIZARILOR EXPERTIZEI TEHNICE- SIPOCA 639, alineat bugetar 58.02.01</t>
  </si>
  <si>
    <t>cval 10% CASS angajati  ptr salarii perioada august-noiembrie 2019-proiectului GHIDUL SPECIALIZARILOR EXPERTIZEI TEHNICE- SIPOCA 639, alineat bugetar 58.02.01</t>
  </si>
  <si>
    <t>cval impozit ptr salarii perioada august-noiembrie 2019-proiectului GHIDUL SPECIALIZARILOR EXPERTIZEI TEHNICE- SIPOCA 639, alineat bugetar 58.02.01</t>
  </si>
  <si>
    <t>cval 2,25% contributie asiguratorie pentru munca ptr salarii perioada august-noiembrie 2019-proiectului GHIDUL SPECIALIZARILOR EXPERTIZEI TEHNICE- SIPOCA 639, alineat bugetar 58.02.01</t>
  </si>
  <si>
    <t>Plata virament BUGETUL DE STAT (CVAL 25% CAS FPSS ptr salarii perioada august-noiembrie 2019-proiectului GHIDUL SPECIALIZARILOR EXPERTIZEI TEHNICE- SIPOCA 639, alineat bugetar 58.02.01</t>
  </si>
  <si>
    <t>PLATA FF:7349/17.12.2019-CVAL ACHIZ  FISET METALIC în cadrul proiectului GHIDUL SPECIALIZARILOR EXPERTIZEI TEHNICE- SIPOCA 639, ALINEAT BUGETAR 58.02.01</t>
  </si>
  <si>
    <t>PLATA FF:3899/20.12.2019-CVAL ACHIZ CARTUS TONER în cadrul proiectului GHIDUL SPECIALIZARILOR EXPERTIZEI TEHNICE- SIPOCA 639, ALINEAT BUGETAR 58.02.01</t>
  </si>
  <si>
    <t>PLATA FF:00831/18.12.2019-CVAL ACHIZ PRODUSE PAPETARIE în cadrul proiectului GHIDUL SPECIALIZARILOR EXPERTIZEI TEHNICE- SIPOCA 639, ALINEAT BUGETAR 58.02.01</t>
  </si>
  <si>
    <t>PLATA CVAL ACHIZ ARTICOLE DE BIROU în cadrulproiectului GHIDUL SPECIALIZARILOR EXPERTIZEI TEHNICE- SIPOCA 639, ALINEAT BUGETAR 58.02.01</t>
  </si>
  <si>
    <t>cval salarii perioada august-noiembrie 2019-Proiect GHIDUL SPECIALIZARILOR EXPERTIZEI TEHNICE- SIPOCA 639, alineat bugetar 58.02.02</t>
  </si>
  <si>
    <t>cval 25% cas angajati ptr salarii perioada august-noiembrie 2019-Proiect GHIDUL SPECIALIZARILOR EXPERTIZEI TEHNICE- SIPOCA 639, alineat bugetar 58.02.02</t>
  </si>
  <si>
    <t>cval 10% CASS angajati  ptr salarii perioada august-noiembrie 2019-Proiect GHIDUL SPECIALIZARILOR EXPERTIZEI TEHNICE- SIPOCA 639, alineat bugetar 58.02.02</t>
  </si>
  <si>
    <t>cval impozit ptr salarii perioada august-noiembrie 2019-Proiect GHIDUL SPECIALIZARILOR EXPERTIZEI TEHNICE- SIPOCA 639, alineat bugetar 58.02.02</t>
  </si>
  <si>
    <t>cval 2,25% contributie asiguratorie pentru munca ptr salarii perioada august-noiembrie 2019-Proiect GHIDUL SPECIALIZARILOR EXPERTIZEI TEHNICE- SIPOCA 639, alineat bugetar 58.02.02</t>
  </si>
  <si>
    <t>cval 25% CAS FPSS ptr salarii perioada august-noiembrie 2019-Proiect GHIDUL SPECIALIZARILOR EXPERTIZEI TEHNICE- SIPOCA 639, alineat bugetar 58.02.02</t>
  </si>
  <si>
    <t>plata FF:7349/17.12.2019-CVAL ACHIZ  FISET METALIC în cadrul proiectului GHIDUL SPECIALIZARILOR EXPERTIZEI TEHNICE- SIPOCA 639, alineat bugetar 58.02.02</t>
  </si>
  <si>
    <t>plata FF:3899/20.12.2019-CVAL ACHIZ CARTUS TONER în cadrul proiectului GHIDUL SPECIALIZARILOR EXPERTIZEI TEHNICE- SIPOCA 639, alineat bugetar 58.02.02</t>
  </si>
  <si>
    <t>plata FF:00831/18.12.2019-CVAL ACHIZ PRODUSE PAPETARIE în cadrul proiectului GHIDUL SPECIALIZARILOR EXPERTIZEI TEHNICE- SIPOCA 639, alineat bugetar 58.02.02</t>
  </si>
  <si>
    <t>plata cvala achiz articole de birou in cadrul proiectului GHIDUL SPECIALIZARILOR EXPERTIZEI TEHNICE- SIPOCA 639, alineat bugetar 58.02.02</t>
  </si>
  <si>
    <t>BUGETELE ASIG.SOC. SI FD.SPEC.</t>
  </si>
  <si>
    <t>2M DISTRIBUTION GRUP</t>
  </si>
  <si>
    <t>EXPERT COPY SERVICE  S R L</t>
  </si>
  <si>
    <t>ABC SUPPLIES</t>
  </si>
  <si>
    <t>AUSTRAL TRADE SRL</t>
  </si>
  <si>
    <t xml:space="preserve">BUGETELE ASIG.SOC. SI FD.SPEC. </t>
  </si>
  <si>
    <t xml:space="preserve">2M DISTRIBUTION GRUP </t>
  </si>
  <si>
    <t xml:space="preserve">ABC SUPPLIES </t>
  </si>
  <si>
    <t xml:space="preserve">AUSTRAL TRADE SRL </t>
  </si>
  <si>
    <t>plata salarii  ptr orele lucrate in luna oct 2019, Proiect  ,,Consolidarea capacitatii administrative a secretariatului tehnic al SNA 2016-2020 de a sprijini implementarea masurilor anticoruptie"-  cod SIPOCA 62 , alin. bugetar 58.02.01</t>
  </si>
  <si>
    <t xml:space="preserve"> plata salarii  ptr orele lucrate in luna oct 2019, Proiect  ,,Consolidarea capacitatii administrative a secretariatului tehnic al SNA 2016-2020 de a sprijini implementarea masurilor anticoruptie"-  cod SIPOCA 62 , alin. bugetar 58.02.01</t>
  </si>
  <si>
    <t>plata contributii  CAS pentru orele lucrate in per 03-11. 2019, Proiect  ,,Consolidarea capacitatii administrative a secretariatului tehnic al SNA 2016-2020 de a sprijini implementarea masurilor anticoruptie"-  cod SIPOCA 62 , alin. bugetar 58.02.01</t>
  </si>
  <si>
    <t xml:space="preserve"> plata contributii  CASS ptr orele lucrate in luna OCT. 2019, Proiect  ,,Consolidarea capacitatii administrative a secretariatului tehnic al SNA 2016-2020 de a sprijini implementarea masurilor anticoruptie"-  cod SIPOCA 62 , alin. bugetar 58.02.01</t>
  </si>
  <si>
    <t xml:space="preserve"> plata contributii ( impozit/ven sal.) ptr orele lucrate in luna  OCT.2019, Proiect  ,,Consolidarea capacitatii administrative a secretariatului tehnic al SNA 2016-2020 de a sprijini implementarea masurilor anticoruptie"-  cod SIPOCA 62 , alin. bugetar 58.02.01</t>
  </si>
  <si>
    <t xml:space="preserve"> plata CAM  ptr orele lucrate in luna OCT. 2019, Proiect  ,,Consolidarea capacitatii administrative a secretariatului tehnic al SNA 2016-2020 de a sprijini implementarea masurilor anticoruptie"-  cod SIPOCA 62 , alin. bugetar 58.02.01</t>
  </si>
  <si>
    <t xml:space="preserve"> plata bilete de avion deplasare la Paris 18- 21 noi. 2019, Proiect  ,,Consolidarea capacitatii administrative a secretariatului tehnic al SNA 2016-2020 de a sprijini implementarea masurilor anticoruptie"-  cod SIPOCA 62 , alin. bugetar 58.02.01</t>
  </si>
  <si>
    <t>plata salarii  ptr orele lucrate in luna noiembrie  2019, Proiect  ,,Consolidarea capacitatii administrative a secretariatului tehnic al SNA 2016-2020 de a sprijini implementarea masurilor anticoruptie"-  cod SIPOCA 62 , alin. bugetar 58.02.01</t>
  </si>
  <si>
    <t>plata contributii  CAS ptr orele lucrate in luna noi. 2019, Proiect  ,,Consolidarea capacitatii administrative a secretariatului tehnic al SNA 2016-2020 de a sprijini implementarea masurilor anticoruptie"-  cod SIPOCA 62 , alin. bugetar 58.02.01</t>
  </si>
  <si>
    <t>plata contributii  CASS ptr orele lucrate in luna noi. 2019, Proiect  ,,Consolidarea capacitatii administrative a secretariatului tehnic al SNA 2016-2020 de a sprijini implementarea masurilor anticoruptie"-  cod SIPOCA 62 , alin. bugetar 58.02.01</t>
  </si>
  <si>
    <t xml:space="preserve"> plata contributii ( impozit/ven sal.) ptr orele lucrate in luna  NOIEMBRIE 2019, Proiect  ,,Consolidarea capacitatii administrative a secretariatului tehnic al SNA 2016-2020 de a sprijini implementarea masurilor anticoruptie"-  cod SIPOCA 62 , alin. bugetar 58.02.01</t>
  </si>
  <si>
    <t xml:space="preserve"> plata CAM  ptr orele lucrate in luna NOI. 2019, Proiect  ,,Consolidarea capacitatii administrative a secretariatului tehnic al SNA 2016-2020 de a sprijini implementarea masurilor anticoruptie"-  cod SIPOCA 62 , alin. bugetar 58.02.01</t>
  </si>
  <si>
    <t xml:space="preserve"> S0LD NEUTILIZAT -proiect  ,,Consolidarea capacitatii administrative a secretariatului tehnic al SNA 2016-2020 de a sprijini implementarea masurilor anticoruptie"-  cod SIPOCA 62 , alin. bugetar 58.02.01</t>
  </si>
  <si>
    <t xml:space="preserve"> plata contributii  CAS ptr orele lucrate in per 03-11. 2019, Proiect  ,,Consolidarea capacitatii administrative a secretariatului tehnic al SNA 2016-2020 de a sprijini implementarea masurilor anticoruptie"-  cod SIPOCA 62 , alin. bugetar 58.02.01</t>
  </si>
  <si>
    <t xml:space="preserve"> plata contributii  CASS ptr orele lucrate in per. 03-11.2019, Proiect  ,,Consolidarea capacitatii administrative a secretariatului tehnic al SNA 2016-2020 de a sprijini implementarea masurilor anticoruptie"-  cod SIPOCA 62 , alin. bugetar 58.02.01</t>
  </si>
  <si>
    <t>plata contributii ( impozit/ven sal.) ptr orele lucrate in per 03-11. 2019, Proiect  ,,Consolidarea capacitatii administrative a secretariatului tehnic al SNA 2016-2020 de a sprijini implementarea masurilor anticoruptie"-  cod SIPOCA 62 , alin. bugetar 58.02.01</t>
  </si>
  <si>
    <t>plata CAM  ptr orele lucrate in per. 03-11. 2019, Proiect  ,,Consolidarea capacitatii administrative a secretariatului tehnic al SNA 2016-2020 de a sprijini implementarea masurilor anticoruptie"-  cod SIPOCA 62 , alin. bugetar 58.02.01</t>
  </si>
  <si>
    <t>plata salarii  ptr orele lucrate in perioada 07-11. 2019, Proiect  ,,Consolidarea capacitatii administrative a secretariatului tehnic al SNA 2016-2020 de a sprijini implementarea masurilor anticoruptie"-  cod SIPOCA 62 , alin. bugetar 58.02.01</t>
  </si>
  <si>
    <t>plata salarii  ptr orele lucrate in perioada 10-11. 2019, Proiect  ,,Consolidarea capacitatii administrative a secretariatului tehnic al SNA 2016-2020 de a sprijini implementarea masurilor anticoruptie"-  cod SIPOCA 62 , alin. bugetar 58.02.01</t>
  </si>
  <si>
    <t xml:space="preserve"> plata salarii  ptr orele lucrate in perioada 09-11. 2019, Proiect  ,,Consolidarea capacitatii administrative a secretariatului tehnic al SNA 2016-2020 de a sprijini implementarea masurilor anticoruptie"-  cod SIPOCA 62 , alin. bugetar 58.02.01</t>
  </si>
  <si>
    <t>plata salarii  ptr orele lucrate in lunile 08, 09 si 11. 2019, Proiect  ,,Consolidarea capacitatii administrative a secretariatului tehnic al SNA 2016-2020 de a sprijini implementarea masurilor anticoruptie"-  cod SIPOCA 62 , alin. bugetar 58.02.01</t>
  </si>
  <si>
    <t>plata salarii  ptr orele lucrate in perioada 03-11. 2019, Proiect  ,,Consolidarea capacitatii administrative a secretariatului tehnic al SNA 2016-2020 de a sprijini implementarea masurilor anticoruptie"-  cod SIPOCA 62 , alin. bugetar 58.02.01</t>
  </si>
  <si>
    <t>plata  5bilete de avion deplasare la HAGA 21- 24 OCT. 2019, Proiect  ,,Consolidarea capacitatii administrative a secretariatului tehnic al SNA 2016-2020 de a sprijini implementarea masurilor anticoruptie"-  cod SIPOCA 62 , alin. bugetar 58.02.02</t>
  </si>
  <si>
    <t xml:space="preserve"> plata CAM  ptr orele lucrate in LUNA OCT 2019, Proiect  ,,Consolidarea capacitatii administrative a secretariatului tehnic al SNA 2016-2020 de a sprijini implementarea masurilor anticoruptie"-  cod SIPOCA 62 , alin. bugetar 58.02.02</t>
  </si>
  <si>
    <t>plata salarii  ptr orele lucrate in luna OCT. 2019,  Proiect  ,,Consolidarea capacitatii administrative a secretariatului tehnic al SNA 2016-2020 de a sprijini implementarea masurilor anticoruptie"-  cod SIPOCA 62 , alin. bugetar 58.02.02</t>
  </si>
  <si>
    <t xml:space="preserve"> plata salarii  ptr orele lucrate in luna OCT. 2019,  Proiect  ,,Consolidarea capacitatii administrative a secretariatului tehnic al SNA 2016-2020 de a sprijini implementarea masurilor anticoruptie"-  cod SIPOCA 62 , alin. bugetar 58.02.02</t>
  </si>
  <si>
    <t xml:space="preserve">Plata virament MINISTERUL JUSTITIEI (ORD. NR. 1846/02.12.2019; </t>
  </si>
  <si>
    <t xml:space="preserve"> plata CAS  ptr orele lucrate in luna OCT. 2019, Proiect  ,,Consolidarea capacitatii administrative a secretariatului tehnic al SNA 2016-2020 de a sprijini implementarea masurilor anticoruptie"-  cod SIPOCA 62 , alin. bugetar 58.02.02</t>
  </si>
  <si>
    <t>plata CASS  ptr orele lucrate in luna OCT. 2019, Proiect  ,,Consolidarea capacitatii administrative a secretariatului tehnic al SNA 2016-2020 de a sprijini implementarea masurilor anticoruptie"-  cod SIPOCA 62 , alin. bugetar 58.02.02</t>
  </si>
  <si>
    <t xml:space="preserve">  plata impozit/ venit din sal.  ptr orele lucrate in LUNA OCT 2019, Proiect  ,,Consolidarea capacitatii administrative a secretariatului tehnic al SNA 2016-2020 de a sprijini implementarea masurilor anticoruptie"-  cod SIPOCA 62 , alin. bugetar 58.02.02</t>
  </si>
  <si>
    <t>plata bilete de avion deplasare la Paris 18- 21 noi. 2019,  Proiect  ,,Consolidarea capacitatii administrative a secretariatului tehnic al SNA 2016-2020 de a sprijini implementarea masurilor anticoruptie"-  cod SIPOCA 62 , alin. bugetar 58.02.02</t>
  </si>
  <si>
    <t>plata salarii  ptr orele lucrate in luna NOIEMBRIE 2019,  Proiect  ,,Consolidarea capacitatii administrative a secretariatului tehnic al SNA 2016-2020 de a sprijini implementarea masurilor anticoruptie"-  cod SIPOCA 62 , alin. bugetar 58.02.02</t>
  </si>
  <si>
    <t xml:space="preserve"> plata salarii  ptr orele lucrate in luna NOIEMBRIE 2019, Proiect  ,,Consolidarea capacitatii administrative a secretariatului tehnic al SNA 2016-2020 de a sprijini implementarea masurilor anticoruptie"-  cod SIPOCA 62 , alin. bugetar 58.02.02</t>
  </si>
  <si>
    <t xml:space="preserve"> plata salarii  ptr orele lucrate in luna NOIEMBRIE 2019,  Proiect  ,,Consolidarea capacitatii administrative a secretariatului tehnic al SNA 2016-2020 de a sprijini implementarea masurilor anticoruptie"-  cod SIPOCA 62 , alin. bugetar 58.02.02</t>
  </si>
  <si>
    <t xml:space="preserve"> plata CAS  ptr orele lucrate in luna NOIEMBRIE 2019, Proiect  ,,Consolidarea capacitatii administrative a secretariatului tehnic al SNA 2016-2020 de a sprijini implementarea masurilor anticoruptie"-  cod SIPOCA 62 , alin. bugetar 58.02.02</t>
  </si>
  <si>
    <t xml:space="preserve"> plata CASS  ptr orele lucrate in luna NOIEMBRIE 2019, Proiect  ,,Consolidarea capacitatii administrative a secretariatului tehnic al SNA 2016-2020 de a sprijini implementarea masurilor anticoruptie"-  cod SIPOCA 62 , alin. bugetar 58.02.02</t>
  </si>
  <si>
    <t xml:space="preserve"> plata impozit/ venit din sal.  ptr orele lucrate in LUNA NOIEMBRIE 2019, Proiect  ,,Consolidarea capacitatii administrative a secretariatului tehnic al SNA 2016-2020 de a sprijini implementarea masurilor anticoruptie"-  cod SIPOCA 62 , alin. bugetar 58.02.02</t>
  </si>
  <si>
    <t>plata CAM  ptr orele lucrate in LUNA noi 2019,Proiect  ,,Consolidarea capacitatii administrative a secretariatului tehnic al SNA 2016-2020 de a sprijini implementarea masurilor anticoruptie"-  cod SIPOCA 62 , alin. bugetar 58.02.02</t>
  </si>
  <si>
    <t>S0LD NEUTILIZAT - Proiect  ,,Consolidarea capacitatii administrative a secretariatului tehnic al SNA 2016-2020 de a sprijini implementarea masurilor anticoruptie"-  cod SIPOCA 62 , alin. bugetar 58.02.02</t>
  </si>
  <si>
    <t>plata CAS  ptr orele lucrate in per. 03-11. 2019,Proiect  ,,Consolidarea capacitatii administrative a secretariatului tehnic al SNA 2016-2020 de a sprijini implementarea masurilor anticoruptie"-  cod SIPOCA 62 , alin. bugetar 58.02.02</t>
  </si>
  <si>
    <t>plata CASS  ptr orele lucrate in per.03-11. 2019, Proiect  ,,Consolidarea capacitatii administrative a secretariatului tehnic al SNA 2016-2020 de a sprijini implementarea masurilor anticoruptie"-  cod SIPOCA 62 , alin. bugetar 58.02.02</t>
  </si>
  <si>
    <t xml:space="preserve"> plata impozit/ venit din sal.  ptr orele lucrate in per. 03-11, 2019, Proiect  ,,Consolidarea capacitatii administrative a secretariatului tehnic al SNA 2016-2020 de a sprijini implementarea masurilor anticoruptie"-  cod SIPOCA 62 , alin. bugetar 58.02.02</t>
  </si>
  <si>
    <t>plata CAM  ptr orele lucrate in per. 03-11 2019, Proiect  ,,Consolidarea capacitatii administrative a secretariatului tehnic al SNA 2016-2020 de a sprijini implementarea masurilor anticoruptie"-  cod SIPOCA 62 , alin. bugetar 58.02.02</t>
  </si>
  <si>
    <t>plata salarii  ptr orele lucrate in per. iulie - noi. 2019,  Proiect  ,,Consolidarea capacitatii administrative a secretariatului tehnic al SNA 2016-2020 de a sprijini implementarea masurilor anticoruptie"-  cod SIPOCA 62 , alin. bugetar 58.02.02</t>
  </si>
  <si>
    <t>plata salarii  ptr orele lucrate in per. oct-noi. 2019,  Proiect  ,,Consolidarea capacitatii administrative a secretariatului tehnic al SNA 2016-2020 de a sprijini implementarea masurilor anticoruptie"-  cod SIPOCA 62 , alin. bugetar 58.02.02</t>
  </si>
  <si>
    <t xml:space="preserve"> plata salarii  ptr orele lucrate in per. sept-noi. 2019,  Proiect  ,,Consolidarea capacitatii administrative a secretariatului tehnic al SNA 2016-2020 de a sprijini implementarea masurilor anticoruptie"-  cod SIPOCA 62 , alin. bugetar 58.02.02</t>
  </si>
  <si>
    <t xml:space="preserve">plata salarii  ptr orele lucrate in per. 08,09,11. 2019, proiect  ,,Consolidarea capacitatii administrative a secretariatului tehnic al SNA 2016-2020 de a sprijini implementarea masurilor anticoruptie" , alin. bugetar 58.02.02 </t>
  </si>
  <si>
    <t>plata salarii  ptr orele lucrate in per.  martie - noi. 2019,  Proiect  ,,Consolidarea capacitatii administrative a secretariatului tehnic al SNA 2016-2020 de a sprijini implementarea masurilor anticoruptie"-  cod SIPOCA 62 , alin. bugetar 58.02.02</t>
  </si>
  <si>
    <t xml:space="preserve">TRAVEL TIME </t>
  </si>
  <si>
    <t>incasat cval cota de 85% FEN aferenta cheltuielilor cu amortizarea pt. per. oct 2019, program Justitie, MFN 2014-2021, alin.bugetar 58.31.03</t>
  </si>
  <si>
    <t>incasare de la Consiliul Superior al Magistraturii- cval cota de 15% FN  neutilizata in cadrul  proiectului Formarea profesionala si consolidadarea capacitatii la nivelul sistemului judiciar-proiect Justitie, MFN 2014-2021, alineat bugetar 58.34.01</t>
  </si>
  <si>
    <t>plata cval cota de 15% FN proiect Combaterea Criminalitatii si a Coruptiei-proiect Justitie, MFN 2014-2021, alineat bugetar 58.34.01</t>
  </si>
  <si>
    <t>plata cval cota de 15% FN proiect Reintegrare sociala a minorilor prin invatare si dezvoltare personala-proiect Justitie, MFN 2014-2021, alineat bugetar 58.34.01</t>
  </si>
  <si>
    <t>Incasare de la ANES-cval cota de 15% FN  neutilizata in cadrul  proiectului Sprijin pentru implementarea Conventiei de la Istanbul-proiect Justitie, MFN 2014-2021, alineat bugetar 58.34.01</t>
  </si>
  <si>
    <t>Incasare de la ANES- cval cota de 15% FN  neutilizata in cadrul  proiectului Reintegrare sociala a minorilor prin invatare si dezvoltare personala-proiect Justitie, MFN 2014-2021, alineat bugetar 58.34.01</t>
  </si>
  <si>
    <t>Incasare de la Consiliul Superior al Magistraturii- cval dif cota de 15% FN  neutilizata aferenta proiectului  Formarea profesionala si consolidadarea capacitatii la nivelul sistemului judiciar-proiect Justitie, MFN 2014-2021, alineat bugetar 58.34.01</t>
  </si>
  <si>
    <t>Incasare de la ANP-cval  dif cota de 15% FN  neutilizata aferenta proiectului PR. CORRECTIONAL MFN 2014-2021, alineat bugetar 58.34.01</t>
  </si>
  <si>
    <t>Incasare de la ANP- dif cota de 15% FN  neutilizata aferenta proiectului Reintegrare sociala a minorilor prin invatare si dezvoltare personala-proiect Justitie, MFN 2014-2021, alineat bugetar 58.34.01</t>
  </si>
  <si>
    <t>Incasare de la ANP- dif cota de 15% FN  neutilizata aferenta proiectului  Îmbunatatirea serviciilor corectionale in Romania prin implementarea principiului normalitatii, MFN 2014-2021, alineat bugetar 58.34.01)</t>
  </si>
  <si>
    <t>Incasare de la MINISTERUL PUBLIC-PARCHETUL DE PE LANGA ICCJ FB - dif cota de 15% FN  neutilizata aferenta proiectului  Combaterea Criminalitatii si a Coruptiei-proiect Justitie, MFN 2014-2021, alineat bugetar 58.34.01</t>
  </si>
  <si>
    <t>Incasarede la MINISTERUL PUBLIC-PARCHETUL DE PE LANGA ICCJ FB - dif cota de 15% FN  neutilizata aferenta proiectului Combaterea Criminalitatii si a Coruptiei-proiect Justitie, MFN 2014-2021, alineat bugetar 58.34.01</t>
  </si>
  <si>
    <t>cval  incasare cota de 15% FN  neutilizata aferenta costurilor de management , program Justitie, MFN 2014-2021, alineat bugetar 58.34.01</t>
  </si>
  <si>
    <t>Incasare de la MINISTERUL PUBLIC-PARCHETUL DE PE LANGA ICCJ FB - cval cota de 15% FN  neutilizata in cadrul  proiectului Combaterea Criminalitatii si a Coruptiei-proiect Justitie, MFN 2014-2021, alineat bugetar 58.34.01</t>
  </si>
  <si>
    <t xml:space="preserve">MINISTERUL PUBLIC-PARCHETUL DE PE LANGA ICCJ </t>
  </si>
  <si>
    <t>ADMINISTRATIA NATIONALA A PENITENCIARELOR</t>
  </si>
  <si>
    <t xml:space="preserve">incasare difernata fen neutilizata in cadrul proiectului -O voce comuna catre o lume fara violenta bazata pe gen-Mecanisme de interventie si modele de bune practici privind violenta bazata pe gen-ANES     </t>
  </si>
  <si>
    <t>cval  plata  diferenta cota de fen  cf . 3/102184/17.12.19-pentru plata fond pentru relatii bilaterale la nivel de program pentru implemnetarea proiectului  ,,Europa fara violenta impotriva femeilor si fetelor. Perspective ale Conventiei de la Istanbul: un nou orizont-Schimbarea paradicmei pentru toti factorii de decizie"</t>
  </si>
  <si>
    <t>AGENTIA NATIONALA PENTRU EGALITATE DE SANSE</t>
  </si>
  <si>
    <t xml:space="preserve">incasat cota de fen neutilizata in cadrul proiectului  Formarea profesionala si consolidadarea capacitatii la nivelul sistemului judiciar-proiect Justitie, MFN 2014-2021 </t>
  </si>
  <si>
    <t>CONSILIUL SUPERIOR AL MAGISTRATURII</t>
  </si>
  <si>
    <t>cval incasare cheltuieli  neeliigibile, declarate in cadrul proiectului -Sprijin pentru implementarea Conventiei de la Istanbul-proiect Justitie, MFN 2014-2021 , aferente perioadei 01.04-30.06.2019, conform Notei de autorizare nr. 58/61710/2018/19.11.2019</t>
  </si>
  <si>
    <t xml:space="preserve">cval cota de 85% FEN proiect Combaterea Criminalitatii si a Coruptiei-proiect Justitie, MFN 2014-2021   </t>
  </si>
  <si>
    <t xml:space="preserve">cval cota de 85% FEN proiect Reintegrare sociala a minorilor prin invatare si dezvoltare personala-proiect Justitie, MFN 2014-2021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</si>
</sst>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0"/>
      <name val="Trebuchet MS"/>
      <family val="2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1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Fill="1" applyBorder="1"/>
    <xf numFmtId="0" fontId="5" fillId="0" borderId="0" xfId="0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Fill="1" applyAlignment="1">
      <alignment vertical="center"/>
    </xf>
    <xf numFmtId="0" fontId="1" fillId="0" borderId="2" xfId="0" applyFont="1" applyBorder="1" applyAlignment="1">
      <alignment wrapText="1"/>
    </xf>
    <xf numFmtId="0" fontId="6" fillId="2" borderId="1" xfId="0" applyFont="1" applyFill="1" applyBorder="1" applyAlignment="1">
      <alignment horizontal="centerContinuous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Continuous"/>
    </xf>
    <xf numFmtId="4" fontId="1" fillId="0" borderId="1" xfId="0" applyNumberFormat="1" applyFont="1" applyBorder="1"/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/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5" fillId="0" borderId="1" xfId="0" applyNumberFormat="1" applyFont="1" applyBorder="1"/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/>
    <xf numFmtId="4" fontId="1" fillId="2" borderId="1" xfId="0" applyNumberFormat="1" applyFont="1" applyFill="1" applyBorder="1" applyAlignment="1">
      <alignment vertical="center"/>
    </xf>
    <xf numFmtId="14" fontId="2" fillId="2" borderId="0" xfId="0" applyNumberFormat="1" applyFont="1" applyFill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4" fontId="1" fillId="0" borderId="0" xfId="0" applyNumberFormat="1" applyFont="1" applyFill="1"/>
    <xf numFmtId="4" fontId="2" fillId="0" borderId="0" xfId="0" applyNumberFormat="1" applyFont="1" applyFill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0" fontId="2" fillId="0" borderId="0" xfId="0" applyFont="1" applyBorder="1" applyAlignment="1">
      <alignment horizontal="right" wrapText="1"/>
    </xf>
    <xf numFmtId="14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workbookViewId="0">
      <selection activeCell="D17" sqref="D17"/>
    </sheetView>
  </sheetViews>
  <sheetFormatPr defaultRowHeight="16.5"/>
  <cols>
    <col min="1" max="1" width="10.5703125" style="6" customWidth="1"/>
    <col min="2" max="2" width="14" style="6" customWidth="1"/>
    <col min="3" max="3" width="19.85546875" style="6" customWidth="1"/>
    <col min="4" max="4" width="31.140625" style="22" customWidth="1"/>
    <col min="5" max="5" width="81.42578125" style="22" customWidth="1"/>
    <col min="6" max="6" width="18.5703125" style="6" customWidth="1"/>
    <col min="7" max="257" width="9.140625" style="6"/>
    <col min="258" max="258" width="15.140625" style="6" customWidth="1"/>
    <col min="259" max="259" width="9.140625" style="6"/>
    <col min="260" max="260" width="11.140625" style="6" customWidth="1"/>
    <col min="261" max="261" width="11.7109375" style="6" bestFit="1" customWidth="1"/>
    <col min="262" max="262" width="115.7109375" style="6" customWidth="1"/>
    <col min="263" max="513" width="9.140625" style="6"/>
    <col min="514" max="514" width="15.140625" style="6" customWidth="1"/>
    <col min="515" max="515" width="9.140625" style="6"/>
    <col min="516" max="516" width="11.140625" style="6" customWidth="1"/>
    <col min="517" max="517" width="11.7109375" style="6" bestFit="1" customWidth="1"/>
    <col min="518" max="518" width="115.7109375" style="6" customWidth="1"/>
    <col min="519" max="769" width="9.140625" style="6"/>
    <col min="770" max="770" width="15.140625" style="6" customWidth="1"/>
    <col min="771" max="771" width="9.140625" style="6"/>
    <col min="772" max="772" width="11.140625" style="6" customWidth="1"/>
    <col min="773" max="773" width="11.7109375" style="6" bestFit="1" customWidth="1"/>
    <col min="774" max="774" width="115.7109375" style="6" customWidth="1"/>
    <col min="775" max="1025" width="9.140625" style="6"/>
    <col min="1026" max="1026" width="15.140625" style="6" customWidth="1"/>
    <col min="1027" max="1027" width="9.140625" style="6"/>
    <col min="1028" max="1028" width="11.140625" style="6" customWidth="1"/>
    <col min="1029" max="1029" width="11.7109375" style="6" bestFit="1" customWidth="1"/>
    <col min="1030" max="1030" width="115.7109375" style="6" customWidth="1"/>
    <col min="1031" max="1281" width="9.140625" style="6"/>
    <col min="1282" max="1282" width="15.140625" style="6" customWidth="1"/>
    <col min="1283" max="1283" width="9.140625" style="6"/>
    <col min="1284" max="1284" width="11.140625" style="6" customWidth="1"/>
    <col min="1285" max="1285" width="11.7109375" style="6" bestFit="1" customWidth="1"/>
    <col min="1286" max="1286" width="115.7109375" style="6" customWidth="1"/>
    <col min="1287" max="1537" width="9.140625" style="6"/>
    <col min="1538" max="1538" width="15.140625" style="6" customWidth="1"/>
    <col min="1539" max="1539" width="9.140625" style="6"/>
    <col min="1540" max="1540" width="11.140625" style="6" customWidth="1"/>
    <col min="1541" max="1541" width="11.7109375" style="6" bestFit="1" customWidth="1"/>
    <col min="1542" max="1542" width="115.7109375" style="6" customWidth="1"/>
    <col min="1543" max="1793" width="9.140625" style="6"/>
    <col min="1794" max="1794" width="15.140625" style="6" customWidth="1"/>
    <col min="1795" max="1795" width="9.140625" style="6"/>
    <col min="1796" max="1796" width="11.140625" style="6" customWidth="1"/>
    <col min="1797" max="1797" width="11.7109375" style="6" bestFit="1" customWidth="1"/>
    <col min="1798" max="1798" width="115.7109375" style="6" customWidth="1"/>
    <col min="1799" max="2049" width="9.140625" style="6"/>
    <col min="2050" max="2050" width="15.140625" style="6" customWidth="1"/>
    <col min="2051" max="2051" width="9.140625" style="6"/>
    <col min="2052" max="2052" width="11.140625" style="6" customWidth="1"/>
    <col min="2053" max="2053" width="11.7109375" style="6" bestFit="1" customWidth="1"/>
    <col min="2054" max="2054" width="115.7109375" style="6" customWidth="1"/>
    <col min="2055" max="2305" width="9.140625" style="6"/>
    <col min="2306" max="2306" width="15.140625" style="6" customWidth="1"/>
    <col min="2307" max="2307" width="9.140625" style="6"/>
    <col min="2308" max="2308" width="11.140625" style="6" customWidth="1"/>
    <col min="2309" max="2309" width="11.7109375" style="6" bestFit="1" customWidth="1"/>
    <col min="2310" max="2310" width="115.7109375" style="6" customWidth="1"/>
    <col min="2311" max="2561" width="9.140625" style="6"/>
    <col min="2562" max="2562" width="15.140625" style="6" customWidth="1"/>
    <col min="2563" max="2563" width="9.140625" style="6"/>
    <col min="2564" max="2564" width="11.140625" style="6" customWidth="1"/>
    <col min="2565" max="2565" width="11.7109375" style="6" bestFit="1" customWidth="1"/>
    <col min="2566" max="2566" width="115.7109375" style="6" customWidth="1"/>
    <col min="2567" max="2817" width="9.140625" style="6"/>
    <col min="2818" max="2818" width="15.140625" style="6" customWidth="1"/>
    <col min="2819" max="2819" width="9.140625" style="6"/>
    <col min="2820" max="2820" width="11.140625" style="6" customWidth="1"/>
    <col min="2821" max="2821" width="11.7109375" style="6" bestFit="1" customWidth="1"/>
    <col min="2822" max="2822" width="115.7109375" style="6" customWidth="1"/>
    <col min="2823" max="3073" width="9.140625" style="6"/>
    <col min="3074" max="3074" width="15.140625" style="6" customWidth="1"/>
    <col min="3075" max="3075" width="9.140625" style="6"/>
    <col min="3076" max="3076" width="11.140625" style="6" customWidth="1"/>
    <col min="3077" max="3077" width="11.7109375" style="6" bestFit="1" customWidth="1"/>
    <col min="3078" max="3078" width="115.7109375" style="6" customWidth="1"/>
    <col min="3079" max="3329" width="9.140625" style="6"/>
    <col min="3330" max="3330" width="15.140625" style="6" customWidth="1"/>
    <col min="3331" max="3331" width="9.140625" style="6"/>
    <col min="3332" max="3332" width="11.140625" style="6" customWidth="1"/>
    <col min="3333" max="3333" width="11.7109375" style="6" bestFit="1" customWidth="1"/>
    <col min="3334" max="3334" width="115.7109375" style="6" customWidth="1"/>
    <col min="3335" max="3585" width="9.140625" style="6"/>
    <col min="3586" max="3586" width="15.140625" style="6" customWidth="1"/>
    <col min="3587" max="3587" width="9.140625" style="6"/>
    <col min="3588" max="3588" width="11.140625" style="6" customWidth="1"/>
    <col min="3589" max="3589" width="11.7109375" style="6" bestFit="1" customWidth="1"/>
    <col min="3590" max="3590" width="115.7109375" style="6" customWidth="1"/>
    <col min="3591" max="3841" width="9.140625" style="6"/>
    <col min="3842" max="3842" width="15.140625" style="6" customWidth="1"/>
    <col min="3843" max="3843" width="9.140625" style="6"/>
    <col min="3844" max="3844" width="11.140625" style="6" customWidth="1"/>
    <col min="3845" max="3845" width="11.7109375" style="6" bestFit="1" customWidth="1"/>
    <col min="3846" max="3846" width="115.7109375" style="6" customWidth="1"/>
    <col min="3847" max="4097" width="9.140625" style="6"/>
    <col min="4098" max="4098" width="15.140625" style="6" customWidth="1"/>
    <col min="4099" max="4099" width="9.140625" style="6"/>
    <col min="4100" max="4100" width="11.140625" style="6" customWidth="1"/>
    <col min="4101" max="4101" width="11.7109375" style="6" bestFit="1" customWidth="1"/>
    <col min="4102" max="4102" width="115.7109375" style="6" customWidth="1"/>
    <col min="4103" max="4353" width="9.140625" style="6"/>
    <col min="4354" max="4354" width="15.140625" style="6" customWidth="1"/>
    <col min="4355" max="4355" width="9.140625" style="6"/>
    <col min="4356" max="4356" width="11.140625" style="6" customWidth="1"/>
    <col min="4357" max="4357" width="11.7109375" style="6" bestFit="1" customWidth="1"/>
    <col min="4358" max="4358" width="115.7109375" style="6" customWidth="1"/>
    <col min="4359" max="4609" width="9.140625" style="6"/>
    <col min="4610" max="4610" width="15.140625" style="6" customWidth="1"/>
    <col min="4611" max="4611" width="9.140625" style="6"/>
    <col min="4612" max="4612" width="11.140625" style="6" customWidth="1"/>
    <col min="4613" max="4613" width="11.7109375" style="6" bestFit="1" customWidth="1"/>
    <col min="4614" max="4614" width="115.7109375" style="6" customWidth="1"/>
    <col min="4615" max="4865" width="9.140625" style="6"/>
    <col min="4866" max="4866" width="15.140625" style="6" customWidth="1"/>
    <col min="4867" max="4867" width="9.140625" style="6"/>
    <col min="4868" max="4868" width="11.140625" style="6" customWidth="1"/>
    <col min="4869" max="4869" width="11.7109375" style="6" bestFit="1" customWidth="1"/>
    <col min="4870" max="4870" width="115.7109375" style="6" customWidth="1"/>
    <col min="4871" max="5121" width="9.140625" style="6"/>
    <col min="5122" max="5122" width="15.140625" style="6" customWidth="1"/>
    <col min="5123" max="5123" width="9.140625" style="6"/>
    <col min="5124" max="5124" width="11.140625" style="6" customWidth="1"/>
    <col min="5125" max="5125" width="11.7109375" style="6" bestFit="1" customWidth="1"/>
    <col min="5126" max="5126" width="115.7109375" style="6" customWidth="1"/>
    <col min="5127" max="5377" width="9.140625" style="6"/>
    <col min="5378" max="5378" width="15.140625" style="6" customWidth="1"/>
    <col min="5379" max="5379" width="9.140625" style="6"/>
    <col min="5380" max="5380" width="11.140625" style="6" customWidth="1"/>
    <col min="5381" max="5381" width="11.7109375" style="6" bestFit="1" customWidth="1"/>
    <col min="5382" max="5382" width="115.7109375" style="6" customWidth="1"/>
    <col min="5383" max="5633" width="9.140625" style="6"/>
    <col min="5634" max="5634" width="15.140625" style="6" customWidth="1"/>
    <col min="5635" max="5635" width="9.140625" style="6"/>
    <col min="5636" max="5636" width="11.140625" style="6" customWidth="1"/>
    <col min="5637" max="5637" width="11.7109375" style="6" bestFit="1" customWidth="1"/>
    <col min="5638" max="5638" width="115.7109375" style="6" customWidth="1"/>
    <col min="5639" max="5889" width="9.140625" style="6"/>
    <col min="5890" max="5890" width="15.140625" style="6" customWidth="1"/>
    <col min="5891" max="5891" width="9.140625" style="6"/>
    <col min="5892" max="5892" width="11.140625" style="6" customWidth="1"/>
    <col min="5893" max="5893" width="11.7109375" style="6" bestFit="1" customWidth="1"/>
    <col min="5894" max="5894" width="115.7109375" style="6" customWidth="1"/>
    <col min="5895" max="6145" width="9.140625" style="6"/>
    <col min="6146" max="6146" width="15.140625" style="6" customWidth="1"/>
    <col min="6147" max="6147" width="9.140625" style="6"/>
    <col min="6148" max="6148" width="11.140625" style="6" customWidth="1"/>
    <col min="6149" max="6149" width="11.7109375" style="6" bestFit="1" customWidth="1"/>
    <col min="6150" max="6150" width="115.7109375" style="6" customWidth="1"/>
    <col min="6151" max="6401" width="9.140625" style="6"/>
    <col min="6402" max="6402" width="15.140625" style="6" customWidth="1"/>
    <col min="6403" max="6403" width="9.140625" style="6"/>
    <col min="6404" max="6404" width="11.140625" style="6" customWidth="1"/>
    <col min="6405" max="6405" width="11.7109375" style="6" bestFit="1" customWidth="1"/>
    <col min="6406" max="6406" width="115.7109375" style="6" customWidth="1"/>
    <col min="6407" max="6657" width="9.140625" style="6"/>
    <col min="6658" max="6658" width="15.140625" style="6" customWidth="1"/>
    <col min="6659" max="6659" width="9.140625" style="6"/>
    <col min="6660" max="6660" width="11.140625" style="6" customWidth="1"/>
    <col min="6661" max="6661" width="11.7109375" style="6" bestFit="1" customWidth="1"/>
    <col min="6662" max="6662" width="115.7109375" style="6" customWidth="1"/>
    <col min="6663" max="6913" width="9.140625" style="6"/>
    <col min="6914" max="6914" width="15.140625" style="6" customWidth="1"/>
    <col min="6915" max="6915" width="9.140625" style="6"/>
    <col min="6916" max="6916" width="11.140625" style="6" customWidth="1"/>
    <col min="6917" max="6917" width="11.7109375" style="6" bestFit="1" customWidth="1"/>
    <col min="6918" max="6918" width="115.7109375" style="6" customWidth="1"/>
    <col min="6919" max="7169" width="9.140625" style="6"/>
    <col min="7170" max="7170" width="15.140625" style="6" customWidth="1"/>
    <col min="7171" max="7171" width="9.140625" style="6"/>
    <col min="7172" max="7172" width="11.140625" style="6" customWidth="1"/>
    <col min="7173" max="7173" width="11.7109375" style="6" bestFit="1" customWidth="1"/>
    <col min="7174" max="7174" width="115.7109375" style="6" customWidth="1"/>
    <col min="7175" max="7425" width="9.140625" style="6"/>
    <col min="7426" max="7426" width="15.140625" style="6" customWidth="1"/>
    <col min="7427" max="7427" width="9.140625" style="6"/>
    <col min="7428" max="7428" width="11.140625" style="6" customWidth="1"/>
    <col min="7429" max="7429" width="11.7109375" style="6" bestFit="1" customWidth="1"/>
    <col min="7430" max="7430" width="115.7109375" style="6" customWidth="1"/>
    <col min="7431" max="7681" width="9.140625" style="6"/>
    <col min="7682" max="7682" width="15.140625" style="6" customWidth="1"/>
    <col min="7683" max="7683" width="9.140625" style="6"/>
    <col min="7684" max="7684" width="11.140625" style="6" customWidth="1"/>
    <col min="7685" max="7685" width="11.7109375" style="6" bestFit="1" customWidth="1"/>
    <col min="7686" max="7686" width="115.7109375" style="6" customWidth="1"/>
    <col min="7687" max="7937" width="9.140625" style="6"/>
    <col min="7938" max="7938" width="15.140625" style="6" customWidth="1"/>
    <col min="7939" max="7939" width="9.140625" style="6"/>
    <col min="7940" max="7940" width="11.140625" style="6" customWidth="1"/>
    <col min="7941" max="7941" width="11.7109375" style="6" bestFit="1" customWidth="1"/>
    <col min="7942" max="7942" width="115.7109375" style="6" customWidth="1"/>
    <col min="7943" max="8193" width="9.140625" style="6"/>
    <col min="8194" max="8194" width="15.140625" style="6" customWidth="1"/>
    <col min="8195" max="8195" width="9.140625" style="6"/>
    <col min="8196" max="8196" width="11.140625" style="6" customWidth="1"/>
    <col min="8197" max="8197" width="11.7109375" style="6" bestFit="1" customWidth="1"/>
    <col min="8198" max="8198" width="115.7109375" style="6" customWidth="1"/>
    <col min="8199" max="8449" width="9.140625" style="6"/>
    <col min="8450" max="8450" width="15.140625" style="6" customWidth="1"/>
    <col min="8451" max="8451" width="9.140625" style="6"/>
    <col min="8452" max="8452" width="11.140625" style="6" customWidth="1"/>
    <col min="8453" max="8453" width="11.7109375" style="6" bestFit="1" customWidth="1"/>
    <col min="8454" max="8454" width="115.7109375" style="6" customWidth="1"/>
    <col min="8455" max="8705" width="9.140625" style="6"/>
    <col min="8706" max="8706" width="15.140625" style="6" customWidth="1"/>
    <col min="8707" max="8707" width="9.140625" style="6"/>
    <col min="8708" max="8708" width="11.140625" style="6" customWidth="1"/>
    <col min="8709" max="8709" width="11.7109375" style="6" bestFit="1" customWidth="1"/>
    <col min="8710" max="8710" width="115.7109375" style="6" customWidth="1"/>
    <col min="8711" max="8961" width="9.140625" style="6"/>
    <col min="8962" max="8962" width="15.140625" style="6" customWidth="1"/>
    <col min="8963" max="8963" width="9.140625" style="6"/>
    <col min="8964" max="8964" width="11.140625" style="6" customWidth="1"/>
    <col min="8965" max="8965" width="11.7109375" style="6" bestFit="1" customWidth="1"/>
    <col min="8966" max="8966" width="115.7109375" style="6" customWidth="1"/>
    <col min="8967" max="9217" width="9.140625" style="6"/>
    <col min="9218" max="9218" width="15.140625" style="6" customWidth="1"/>
    <col min="9219" max="9219" width="9.140625" style="6"/>
    <col min="9220" max="9220" width="11.140625" style="6" customWidth="1"/>
    <col min="9221" max="9221" width="11.7109375" style="6" bestFit="1" customWidth="1"/>
    <col min="9222" max="9222" width="115.7109375" style="6" customWidth="1"/>
    <col min="9223" max="9473" width="9.140625" style="6"/>
    <col min="9474" max="9474" width="15.140625" style="6" customWidth="1"/>
    <col min="9475" max="9475" width="9.140625" style="6"/>
    <col min="9476" max="9476" width="11.140625" style="6" customWidth="1"/>
    <col min="9477" max="9477" width="11.7109375" style="6" bestFit="1" customWidth="1"/>
    <col min="9478" max="9478" width="115.7109375" style="6" customWidth="1"/>
    <col min="9479" max="9729" width="9.140625" style="6"/>
    <col min="9730" max="9730" width="15.140625" style="6" customWidth="1"/>
    <col min="9731" max="9731" width="9.140625" style="6"/>
    <col min="9732" max="9732" width="11.140625" style="6" customWidth="1"/>
    <col min="9733" max="9733" width="11.7109375" style="6" bestFit="1" customWidth="1"/>
    <col min="9734" max="9734" width="115.7109375" style="6" customWidth="1"/>
    <col min="9735" max="9985" width="9.140625" style="6"/>
    <col min="9986" max="9986" width="15.140625" style="6" customWidth="1"/>
    <col min="9987" max="9987" width="9.140625" style="6"/>
    <col min="9988" max="9988" width="11.140625" style="6" customWidth="1"/>
    <col min="9989" max="9989" width="11.7109375" style="6" bestFit="1" customWidth="1"/>
    <col min="9990" max="9990" width="115.7109375" style="6" customWidth="1"/>
    <col min="9991" max="10241" width="9.140625" style="6"/>
    <col min="10242" max="10242" width="15.140625" style="6" customWidth="1"/>
    <col min="10243" max="10243" width="9.140625" style="6"/>
    <col min="10244" max="10244" width="11.140625" style="6" customWidth="1"/>
    <col min="10245" max="10245" width="11.7109375" style="6" bestFit="1" customWidth="1"/>
    <col min="10246" max="10246" width="115.7109375" style="6" customWidth="1"/>
    <col min="10247" max="10497" width="9.140625" style="6"/>
    <col min="10498" max="10498" width="15.140625" style="6" customWidth="1"/>
    <col min="10499" max="10499" width="9.140625" style="6"/>
    <col min="10500" max="10500" width="11.140625" style="6" customWidth="1"/>
    <col min="10501" max="10501" width="11.7109375" style="6" bestFit="1" customWidth="1"/>
    <col min="10502" max="10502" width="115.7109375" style="6" customWidth="1"/>
    <col min="10503" max="10753" width="9.140625" style="6"/>
    <col min="10754" max="10754" width="15.140625" style="6" customWidth="1"/>
    <col min="10755" max="10755" width="9.140625" style="6"/>
    <col min="10756" max="10756" width="11.140625" style="6" customWidth="1"/>
    <col min="10757" max="10757" width="11.7109375" style="6" bestFit="1" customWidth="1"/>
    <col min="10758" max="10758" width="115.7109375" style="6" customWidth="1"/>
    <col min="10759" max="11009" width="9.140625" style="6"/>
    <col min="11010" max="11010" width="15.140625" style="6" customWidth="1"/>
    <col min="11011" max="11011" width="9.140625" style="6"/>
    <col min="11012" max="11012" width="11.140625" style="6" customWidth="1"/>
    <col min="11013" max="11013" width="11.7109375" style="6" bestFit="1" customWidth="1"/>
    <col min="11014" max="11014" width="115.7109375" style="6" customWidth="1"/>
    <col min="11015" max="11265" width="9.140625" style="6"/>
    <col min="11266" max="11266" width="15.140625" style="6" customWidth="1"/>
    <col min="11267" max="11267" width="9.140625" style="6"/>
    <col min="11268" max="11268" width="11.140625" style="6" customWidth="1"/>
    <col min="11269" max="11269" width="11.7109375" style="6" bestFit="1" customWidth="1"/>
    <col min="11270" max="11270" width="115.7109375" style="6" customWidth="1"/>
    <col min="11271" max="11521" width="9.140625" style="6"/>
    <col min="11522" max="11522" width="15.140625" style="6" customWidth="1"/>
    <col min="11523" max="11523" width="9.140625" style="6"/>
    <col min="11524" max="11524" width="11.140625" style="6" customWidth="1"/>
    <col min="11525" max="11525" width="11.7109375" style="6" bestFit="1" customWidth="1"/>
    <col min="11526" max="11526" width="115.7109375" style="6" customWidth="1"/>
    <col min="11527" max="11777" width="9.140625" style="6"/>
    <col min="11778" max="11778" width="15.140625" style="6" customWidth="1"/>
    <col min="11779" max="11779" width="9.140625" style="6"/>
    <col min="11780" max="11780" width="11.140625" style="6" customWidth="1"/>
    <col min="11781" max="11781" width="11.7109375" style="6" bestFit="1" customWidth="1"/>
    <col min="11782" max="11782" width="115.7109375" style="6" customWidth="1"/>
    <col min="11783" max="12033" width="9.140625" style="6"/>
    <col min="12034" max="12034" width="15.140625" style="6" customWidth="1"/>
    <col min="12035" max="12035" width="9.140625" style="6"/>
    <col min="12036" max="12036" width="11.140625" style="6" customWidth="1"/>
    <col min="12037" max="12037" width="11.7109375" style="6" bestFit="1" customWidth="1"/>
    <col min="12038" max="12038" width="115.7109375" style="6" customWidth="1"/>
    <col min="12039" max="12289" width="9.140625" style="6"/>
    <col min="12290" max="12290" width="15.140625" style="6" customWidth="1"/>
    <col min="12291" max="12291" width="9.140625" style="6"/>
    <col min="12292" max="12292" width="11.140625" style="6" customWidth="1"/>
    <col min="12293" max="12293" width="11.7109375" style="6" bestFit="1" customWidth="1"/>
    <col min="12294" max="12294" width="115.7109375" style="6" customWidth="1"/>
    <col min="12295" max="12545" width="9.140625" style="6"/>
    <col min="12546" max="12546" width="15.140625" style="6" customWidth="1"/>
    <col min="12547" max="12547" width="9.140625" style="6"/>
    <col min="12548" max="12548" width="11.140625" style="6" customWidth="1"/>
    <col min="12549" max="12549" width="11.7109375" style="6" bestFit="1" customWidth="1"/>
    <col min="12550" max="12550" width="115.7109375" style="6" customWidth="1"/>
    <col min="12551" max="12801" width="9.140625" style="6"/>
    <col min="12802" max="12802" width="15.140625" style="6" customWidth="1"/>
    <col min="12803" max="12803" width="9.140625" style="6"/>
    <col min="12804" max="12804" width="11.140625" style="6" customWidth="1"/>
    <col min="12805" max="12805" width="11.7109375" style="6" bestFit="1" customWidth="1"/>
    <col min="12806" max="12806" width="115.7109375" style="6" customWidth="1"/>
    <col min="12807" max="13057" width="9.140625" style="6"/>
    <col min="13058" max="13058" width="15.140625" style="6" customWidth="1"/>
    <col min="13059" max="13059" width="9.140625" style="6"/>
    <col min="13060" max="13060" width="11.140625" style="6" customWidth="1"/>
    <col min="13061" max="13061" width="11.7109375" style="6" bestFit="1" customWidth="1"/>
    <col min="13062" max="13062" width="115.7109375" style="6" customWidth="1"/>
    <col min="13063" max="13313" width="9.140625" style="6"/>
    <col min="13314" max="13314" width="15.140625" style="6" customWidth="1"/>
    <col min="13315" max="13315" width="9.140625" style="6"/>
    <col min="13316" max="13316" width="11.140625" style="6" customWidth="1"/>
    <col min="13317" max="13317" width="11.7109375" style="6" bestFit="1" customWidth="1"/>
    <col min="13318" max="13318" width="115.7109375" style="6" customWidth="1"/>
    <col min="13319" max="13569" width="9.140625" style="6"/>
    <col min="13570" max="13570" width="15.140625" style="6" customWidth="1"/>
    <col min="13571" max="13571" width="9.140625" style="6"/>
    <col min="13572" max="13572" width="11.140625" style="6" customWidth="1"/>
    <col min="13573" max="13573" width="11.7109375" style="6" bestFit="1" customWidth="1"/>
    <col min="13574" max="13574" width="115.7109375" style="6" customWidth="1"/>
    <col min="13575" max="13825" width="9.140625" style="6"/>
    <col min="13826" max="13826" width="15.140625" style="6" customWidth="1"/>
    <col min="13827" max="13827" width="9.140625" style="6"/>
    <col min="13828" max="13828" width="11.140625" style="6" customWidth="1"/>
    <col min="13829" max="13829" width="11.7109375" style="6" bestFit="1" customWidth="1"/>
    <col min="13830" max="13830" width="115.7109375" style="6" customWidth="1"/>
    <col min="13831" max="14081" width="9.140625" style="6"/>
    <col min="14082" max="14082" width="15.140625" style="6" customWidth="1"/>
    <col min="14083" max="14083" width="9.140625" style="6"/>
    <col min="14084" max="14084" width="11.140625" style="6" customWidth="1"/>
    <col min="14085" max="14085" width="11.7109375" style="6" bestFit="1" customWidth="1"/>
    <col min="14086" max="14086" width="115.7109375" style="6" customWidth="1"/>
    <col min="14087" max="14337" width="9.140625" style="6"/>
    <col min="14338" max="14338" width="15.140625" style="6" customWidth="1"/>
    <col min="14339" max="14339" width="9.140625" style="6"/>
    <col min="14340" max="14340" width="11.140625" style="6" customWidth="1"/>
    <col min="14341" max="14341" width="11.7109375" style="6" bestFit="1" customWidth="1"/>
    <col min="14342" max="14342" width="115.7109375" style="6" customWidth="1"/>
    <col min="14343" max="14593" width="9.140625" style="6"/>
    <col min="14594" max="14594" width="15.140625" style="6" customWidth="1"/>
    <col min="14595" max="14595" width="9.140625" style="6"/>
    <col min="14596" max="14596" width="11.140625" style="6" customWidth="1"/>
    <col min="14597" max="14597" width="11.7109375" style="6" bestFit="1" customWidth="1"/>
    <col min="14598" max="14598" width="115.7109375" style="6" customWidth="1"/>
    <col min="14599" max="14849" width="9.140625" style="6"/>
    <col min="14850" max="14850" width="15.140625" style="6" customWidth="1"/>
    <col min="14851" max="14851" width="9.140625" style="6"/>
    <col min="14852" max="14852" width="11.140625" style="6" customWidth="1"/>
    <col min="14853" max="14853" width="11.7109375" style="6" bestFit="1" customWidth="1"/>
    <col min="14854" max="14854" width="115.7109375" style="6" customWidth="1"/>
    <col min="14855" max="15105" width="9.140625" style="6"/>
    <col min="15106" max="15106" width="15.140625" style="6" customWidth="1"/>
    <col min="15107" max="15107" width="9.140625" style="6"/>
    <col min="15108" max="15108" width="11.140625" style="6" customWidth="1"/>
    <col min="15109" max="15109" width="11.7109375" style="6" bestFit="1" customWidth="1"/>
    <col min="15110" max="15110" width="115.7109375" style="6" customWidth="1"/>
    <col min="15111" max="15361" width="9.140625" style="6"/>
    <col min="15362" max="15362" width="15.140625" style="6" customWidth="1"/>
    <col min="15363" max="15363" width="9.140625" style="6"/>
    <col min="15364" max="15364" width="11.140625" style="6" customWidth="1"/>
    <col min="15365" max="15365" width="11.7109375" style="6" bestFit="1" customWidth="1"/>
    <col min="15366" max="15366" width="115.7109375" style="6" customWidth="1"/>
    <col min="15367" max="15617" width="9.140625" style="6"/>
    <col min="15618" max="15618" width="15.140625" style="6" customWidth="1"/>
    <col min="15619" max="15619" width="9.140625" style="6"/>
    <col min="15620" max="15620" width="11.140625" style="6" customWidth="1"/>
    <col min="15621" max="15621" width="11.7109375" style="6" bestFit="1" customWidth="1"/>
    <col min="15622" max="15622" width="115.7109375" style="6" customWidth="1"/>
    <col min="15623" max="15873" width="9.140625" style="6"/>
    <col min="15874" max="15874" width="15.140625" style="6" customWidth="1"/>
    <col min="15875" max="15875" width="9.140625" style="6"/>
    <col min="15876" max="15876" width="11.140625" style="6" customWidth="1"/>
    <col min="15877" max="15877" width="11.7109375" style="6" bestFit="1" customWidth="1"/>
    <col min="15878" max="15878" width="115.7109375" style="6" customWidth="1"/>
    <col min="15879" max="16129" width="9.140625" style="6"/>
    <col min="16130" max="16130" width="15.140625" style="6" customWidth="1"/>
    <col min="16131" max="16131" width="9.140625" style="6"/>
    <col min="16132" max="16132" width="11.140625" style="6" customWidth="1"/>
    <col min="16133" max="16133" width="11.7109375" style="6" bestFit="1" customWidth="1"/>
    <col min="16134" max="16134" width="115.7109375" style="6" customWidth="1"/>
    <col min="16135" max="16384" width="9.140625" style="6"/>
  </cols>
  <sheetData>
    <row r="1" spans="1:33" s="14" customFormat="1">
      <c r="A1" s="4" t="s">
        <v>26</v>
      </c>
      <c r="B1" s="16"/>
      <c r="C1" s="16"/>
      <c r="D1" s="17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33" s="14" customFormat="1">
      <c r="A2" s="4" t="s">
        <v>21</v>
      </c>
      <c r="B2" s="4"/>
      <c r="C2" s="4"/>
      <c r="D2" s="13"/>
      <c r="E2" s="99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3" s="14" customFormat="1">
      <c r="A3" s="4" t="s">
        <v>71</v>
      </c>
      <c r="B3" s="16"/>
      <c r="C3" s="16"/>
      <c r="D3" s="17"/>
      <c r="E3" s="17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3" s="14" customFormat="1">
      <c r="A4" s="4"/>
      <c r="B4" s="16"/>
      <c r="C4" s="16"/>
      <c r="D4" s="17"/>
      <c r="E4" s="1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33" s="14" customFormat="1">
      <c r="A5" s="4"/>
      <c r="B5" s="16"/>
      <c r="C5" s="4" t="s">
        <v>54</v>
      </c>
      <c r="D5" s="17"/>
      <c r="E5" s="1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3" s="14" customFormat="1">
      <c r="A6" s="4"/>
      <c r="B6" s="16"/>
      <c r="C6" s="16"/>
      <c r="D6" s="17"/>
      <c r="E6" s="1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33">
      <c r="A7" s="14"/>
      <c r="B7" s="14"/>
      <c r="C7" s="14"/>
      <c r="D7" s="15"/>
      <c r="E7" s="15"/>
      <c r="F7" s="14"/>
      <c r="G7" s="14"/>
      <c r="H7" s="14"/>
      <c r="I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s="21" customFormat="1" ht="49.5">
      <c r="A8" s="37" t="s">
        <v>1</v>
      </c>
      <c r="B8" s="37" t="s">
        <v>27</v>
      </c>
      <c r="C8" s="38" t="s">
        <v>28</v>
      </c>
      <c r="D8" s="38" t="s">
        <v>13</v>
      </c>
      <c r="E8" s="39" t="s">
        <v>29</v>
      </c>
      <c r="F8" s="40" t="s">
        <v>30</v>
      </c>
    </row>
    <row r="9" spans="1:33" s="21" customFormat="1" ht="33">
      <c r="A9" s="59">
        <v>2</v>
      </c>
      <c r="B9" s="100">
        <v>43817</v>
      </c>
      <c r="C9" s="59">
        <v>5393</v>
      </c>
      <c r="D9" s="59" t="s">
        <v>74</v>
      </c>
      <c r="E9" s="101" t="s">
        <v>75</v>
      </c>
      <c r="F9" s="102">
        <v>2573.4299999999998</v>
      </c>
    </row>
    <row r="10" spans="1:33" s="21" customFormat="1" ht="33">
      <c r="A10" s="59">
        <v>1</v>
      </c>
      <c r="B10" s="100">
        <v>43819</v>
      </c>
      <c r="C10" s="59">
        <v>5499</v>
      </c>
      <c r="D10" s="59" t="s">
        <v>72</v>
      </c>
      <c r="E10" s="101" t="s">
        <v>73</v>
      </c>
      <c r="F10" s="102">
        <v>5999.98</v>
      </c>
    </row>
    <row r="11" spans="1:33">
      <c r="A11" s="109" t="s">
        <v>20</v>
      </c>
      <c r="B11" s="110"/>
      <c r="C11" s="41"/>
      <c r="D11" s="41"/>
      <c r="E11" s="103"/>
      <c r="F11" s="44">
        <f>F9+F10</f>
        <v>8573.41</v>
      </c>
    </row>
  </sheetData>
  <sortState ref="A9:F10">
    <sortCondition ref="B9:B10"/>
  </sortState>
  <mergeCells count="1"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G26" sqref="G26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96.57031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8"/>
      <c r="F1" s="7"/>
      <c r="G1" s="8"/>
    </row>
    <row r="2" spans="1:7">
      <c r="A2" s="11"/>
      <c r="B2" s="11"/>
      <c r="C2" s="11"/>
      <c r="D2" s="11"/>
      <c r="E2" s="11"/>
      <c r="F2" s="11"/>
      <c r="G2" s="11"/>
    </row>
    <row r="3" spans="1:7">
      <c r="A3" s="11" t="s">
        <v>31</v>
      </c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 s="19" customFormat="1">
      <c r="A5" s="19" t="s">
        <v>54</v>
      </c>
    </row>
    <row r="6" spans="1:7" s="19" customFormat="1"/>
    <row r="7" spans="1:7" ht="33">
      <c r="A7" s="24" t="s">
        <v>1</v>
      </c>
      <c r="B7" s="24" t="s">
        <v>2</v>
      </c>
      <c r="C7" s="24" t="s">
        <v>3</v>
      </c>
      <c r="D7" s="12" t="s">
        <v>6</v>
      </c>
      <c r="E7" s="12" t="s">
        <v>7</v>
      </c>
      <c r="F7" s="30" t="s">
        <v>4</v>
      </c>
      <c r="G7" s="31" t="s">
        <v>5</v>
      </c>
    </row>
    <row r="8" spans="1:7" s="32" customFormat="1" ht="33" customHeight="1">
      <c r="A8" s="20">
        <v>1</v>
      </c>
      <c r="B8" s="20">
        <v>1892</v>
      </c>
      <c r="C8" s="33">
        <v>43802</v>
      </c>
      <c r="D8" s="20" t="s">
        <v>33</v>
      </c>
      <c r="E8" s="20" t="s">
        <v>35</v>
      </c>
      <c r="F8" s="34">
        <v>-0.08</v>
      </c>
      <c r="G8" s="35" t="s">
        <v>62</v>
      </c>
    </row>
    <row r="9" spans="1:7" s="32" customFormat="1" ht="34.5" customHeight="1">
      <c r="A9" s="20">
        <f>1+A8</f>
        <v>2</v>
      </c>
      <c r="B9" s="20">
        <v>5038</v>
      </c>
      <c r="C9" s="33">
        <v>43803</v>
      </c>
      <c r="D9" s="20" t="s">
        <v>8</v>
      </c>
      <c r="E9" s="20" t="s">
        <v>9</v>
      </c>
      <c r="F9" s="34">
        <v>600000</v>
      </c>
      <c r="G9" s="35" t="s">
        <v>56</v>
      </c>
    </row>
    <row r="10" spans="1:7" s="32" customFormat="1" ht="46.5" customHeight="1">
      <c r="A10" s="20">
        <f t="shared" ref="A10:A39" si="0">1+A9</f>
        <v>3</v>
      </c>
      <c r="B10" s="20">
        <v>5039</v>
      </c>
      <c r="C10" s="33">
        <v>43803</v>
      </c>
      <c r="D10" s="20" t="s">
        <v>10</v>
      </c>
      <c r="E10" s="20" t="s">
        <v>9</v>
      </c>
      <c r="F10" s="34">
        <v>100059520</v>
      </c>
      <c r="G10" s="35" t="s">
        <v>57</v>
      </c>
    </row>
    <row r="11" spans="1:7" s="32" customFormat="1" ht="46.5" customHeight="1">
      <c r="A11" s="20">
        <f t="shared" si="0"/>
        <v>4</v>
      </c>
      <c r="B11" s="20">
        <v>5040</v>
      </c>
      <c r="C11" s="33">
        <v>43803</v>
      </c>
      <c r="D11" s="20" t="s">
        <v>11</v>
      </c>
      <c r="E11" s="20" t="s">
        <v>9</v>
      </c>
      <c r="F11" s="34">
        <v>644759</v>
      </c>
      <c r="G11" s="35" t="s">
        <v>63</v>
      </c>
    </row>
    <row r="12" spans="1:7" s="32" customFormat="1" ht="46.5" customHeight="1">
      <c r="A12" s="20">
        <f t="shared" si="0"/>
        <v>5</v>
      </c>
      <c r="B12" s="20">
        <v>5041</v>
      </c>
      <c r="C12" s="33">
        <v>43803</v>
      </c>
      <c r="D12" s="20" t="s">
        <v>67</v>
      </c>
      <c r="E12" s="20" t="s">
        <v>9</v>
      </c>
      <c r="F12" s="34">
        <v>3876</v>
      </c>
      <c r="G12" s="35" t="s">
        <v>68</v>
      </c>
    </row>
    <row r="13" spans="1:7" s="32" customFormat="1" ht="46.5" customHeight="1">
      <c r="A13" s="20">
        <f t="shared" si="0"/>
        <v>6</v>
      </c>
      <c r="B13" s="20">
        <v>4911</v>
      </c>
      <c r="C13" s="33">
        <v>43808</v>
      </c>
      <c r="D13" s="20" t="s">
        <v>11</v>
      </c>
      <c r="E13" s="20" t="s">
        <v>12</v>
      </c>
      <c r="F13" s="34">
        <v>7407</v>
      </c>
      <c r="G13" s="35" t="s">
        <v>65</v>
      </c>
    </row>
    <row r="14" spans="1:7" s="32" customFormat="1" ht="46.5" customHeight="1">
      <c r="A14" s="20">
        <f t="shared" si="0"/>
        <v>7</v>
      </c>
      <c r="B14" s="20">
        <v>4909</v>
      </c>
      <c r="C14" s="33">
        <v>43808</v>
      </c>
      <c r="D14" s="20" t="s">
        <v>11</v>
      </c>
      <c r="E14" s="20" t="s">
        <v>12</v>
      </c>
      <c r="F14" s="34">
        <v>650</v>
      </c>
      <c r="G14" s="35" t="s">
        <v>66</v>
      </c>
    </row>
    <row r="15" spans="1:7" s="32" customFormat="1" ht="46.5" customHeight="1">
      <c r="A15" s="20">
        <f t="shared" si="0"/>
        <v>8</v>
      </c>
      <c r="B15" s="20">
        <v>4910</v>
      </c>
      <c r="C15" s="33">
        <v>43808</v>
      </c>
      <c r="D15" s="20" t="s">
        <v>11</v>
      </c>
      <c r="E15" s="20" t="s">
        <v>12</v>
      </c>
      <c r="F15" s="34">
        <v>3790</v>
      </c>
      <c r="G15" s="35" t="s">
        <v>65</v>
      </c>
    </row>
    <row r="16" spans="1:7" s="32" customFormat="1" ht="46.5" customHeight="1">
      <c r="A16" s="20">
        <f t="shared" si="0"/>
        <v>9</v>
      </c>
      <c r="B16" s="20">
        <v>5157</v>
      </c>
      <c r="C16" s="33">
        <v>43809</v>
      </c>
      <c r="D16" s="20" t="s">
        <v>10</v>
      </c>
      <c r="E16" s="20" t="s">
        <v>9</v>
      </c>
      <c r="F16" s="34">
        <v>5640</v>
      </c>
      <c r="G16" s="35" t="s">
        <v>58</v>
      </c>
    </row>
    <row r="17" spans="1:7" s="32" customFormat="1" ht="46.5" customHeight="1">
      <c r="A17" s="20">
        <f t="shared" si="0"/>
        <v>10</v>
      </c>
      <c r="B17" s="20">
        <v>5156</v>
      </c>
      <c r="C17" s="33">
        <v>43809</v>
      </c>
      <c r="D17" s="20" t="s">
        <v>33</v>
      </c>
      <c r="E17" s="20" t="s">
        <v>35</v>
      </c>
      <c r="F17" s="34">
        <v>16422</v>
      </c>
      <c r="G17" s="35" t="s">
        <v>61</v>
      </c>
    </row>
    <row r="18" spans="1:7" s="32" customFormat="1" ht="46.5" customHeight="1">
      <c r="A18" s="20">
        <f t="shared" si="0"/>
        <v>11</v>
      </c>
      <c r="B18" s="20">
        <v>5395</v>
      </c>
      <c r="C18" s="33">
        <v>43817</v>
      </c>
      <c r="D18" s="20" t="s">
        <v>10</v>
      </c>
      <c r="E18" s="20" t="s">
        <v>9</v>
      </c>
      <c r="F18" s="34">
        <v>19668329</v>
      </c>
      <c r="G18" s="35" t="s">
        <v>59</v>
      </c>
    </row>
    <row r="19" spans="1:7" s="32" customFormat="1" ht="46.5" customHeight="1">
      <c r="A19" s="20">
        <f t="shared" si="0"/>
        <v>12</v>
      </c>
      <c r="B19" s="20">
        <v>5397</v>
      </c>
      <c r="C19" s="33">
        <v>43818</v>
      </c>
      <c r="D19" s="20" t="s">
        <v>11</v>
      </c>
      <c r="E19" s="20" t="s">
        <v>9</v>
      </c>
      <c r="F19" s="34">
        <v>13000</v>
      </c>
      <c r="G19" s="35" t="s">
        <v>64</v>
      </c>
    </row>
    <row r="20" spans="1:7" ht="57" customHeight="1">
      <c r="A20" s="20">
        <f t="shared" si="0"/>
        <v>13</v>
      </c>
      <c r="B20" s="20">
        <v>5398</v>
      </c>
      <c r="C20" s="33">
        <v>43818</v>
      </c>
      <c r="D20" s="20" t="s">
        <v>67</v>
      </c>
      <c r="E20" s="20" t="s">
        <v>9</v>
      </c>
      <c r="F20" s="34">
        <v>310000</v>
      </c>
      <c r="G20" s="35" t="s">
        <v>68</v>
      </c>
    </row>
    <row r="21" spans="1:7" ht="82.5" customHeight="1">
      <c r="A21" s="20">
        <f t="shared" si="0"/>
        <v>14</v>
      </c>
      <c r="B21" s="20">
        <v>5396</v>
      </c>
      <c r="C21" s="33">
        <v>43818</v>
      </c>
      <c r="D21" s="20" t="s">
        <v>22</v>
      </c>
      <c r="E21" s="20" t="s">
        <v>9</v>
      </c>
      <c r="F21" s="34">
        <v>63848</v>
      </c>
      <c r="G21" s="35" t="s">
        <v>69</v>
      </c>
    </row>
    <row r="22" spans="1:7" ht="34.5" customHeight="1">
      <c r="A22" s="20">
        <f t="shared" si="0"/>
        <v>15</v>
      </c>
      <c r="B22" s="20">
        <v>1135</v>
      </c>
      <c r="C22" s="33">
        <v>43823</v>
      </c>
      <c r="D22" s="20" t="s">
        <v>8</v>
      </c>
      <c r="E22" s="20" t="s">
        <v>9</v>
      </c>
      <c r="F22" s="34">
        <v>-58588</v>
      </c>
      <c r="G22" s="35" t="s">
        <v>70</v>
      </c>
    </row>
    <row r="23" spans="1:7" ht="34.5" customHeight="1">
      <c r="A23" s="20">
        <f t="shared" si="0"/>
        <v>16</v>
      </c>
      <c r="B23" s="20">
        <v>8493</v>
      </c>
      <c r="C23" s="33">
        <v>43823</v>
      </c>
      <c r="D23" s="20" t="s">
        <v>11</v>
      </c>
      <c r="E23" s="20" t="s">
        <v>9</v>
      </c>
      <c r="F23" s="34">
        <v>-4043</v>
      </c>
      <c r="G23" s="35" t="s">
        <v>60</v>
      </c>
    </row>
    <row r="24" spans="1:7" ht="34.5" customHeight="1">
      <c r="A24" s="20">
        <f t="shared" si="0"/>
        <v>17</v>
      </c>
      <c r="B24" s="20">
        <v>8491</v>
      </c>
      <c r="C24" s="33">
        <v>43823</v>
      </c>
      <c r="D24" s="20" t="s">
        <v>10</v>
      </c>
      <c r="E24" s="20" t="s">
        <v>9</v>
      </c>
      <c r="F24" s="34">
        <v>-2059.15</v>
      </c>
      <c r="G24" s="35" t="s">
        <v>60</v>
      </c>
    </row>
    <row r="25" spans="1:7" ht="34.5" customHeight="1">
      <c r="A25" s="20">
        <f t="shared" si="0"/>
        <v>18</v>
      </c>
      <c r="B25" s="20">
        <v>8492</v>
      </c>
      <c r="C25" s="33">
        <v>43823</v>
      </c>
      <c r="D25" s="20" t="s">
        <v>67</v>
      </c>
      <c r="E25" s="20" t="s">
        <v>9</v>
      </c>
      <c r="F25" s="34">
        <v>-4935</v>
      </c>
      <c r="G25" s="35" t="s">
        <v>60</v>
      </c>
    </row>
    <row r="26" spans="1:7" ht="34.5" customHeight="1">
      <c r="A26" s="20">
        <f t="shared" si="0"/>
        <v>19</v>
      </c>
      <c r="B26" s="20">
        <v>8494</v>
      </c>
      <c r="C26" s="33">
        <v>43823</v>
      </c>
      <c r="D26" s="20" t="s">
        <v>22</v>
      </c>
      <c r="E26" s="20" t="s">
        <v>9</v>
      </c>
      <c r="F26" s="34">
        <v>-1</v>
      </c>
      <c r="G26" s="35" t="s">
        <v>60</v>
      </c>
    </row>
    <row r="27" spans="1:7" ht="34.5" customHeight="1">
      <c r="A27" s="20">
        <f t="shared" si="0"/>
        <v>20</v>
      </c>
      <c r="B27" s="20">
        <v>8513</v>
      </c>
      <c r="C27" s="33">
        <v>43829</v>
      </c>
      <c r="D27" s="20" t="s">
        <v>11</v>
      </c>
      <c r="E27" s="20" t="s">
        <v>9</v>
      </c>
      <c r="F27" s="34">
        <v>-3316</v>
      </c>
      <c r="G27" s="35" t="s">
        <v>60</v>
      </c>
    </row>
    <row r="28" spans="1:7" ht="34.5" customHeight="1">
      <c r="A28" s="20">
        <f t="shared" si="0"/>
        <v>21</v>
      </c>
      <c r="B28" s="20">
        <v>8515</v>
      </c>
      <c r="C28" s="33">
        <v>43829</v>
      </c>
      <c r="D28" s="20" t="s">
        <v>10</v>
      </c>
      <c r="E28" s="20" t="s">
        <v>9</v>
      </c>
      <c r="F28" s="34">
        <v>-2859412.53</v>
      </c>
      <c r="G28" s="35" t="s">
        <v>60</v>
      </c>
    </row>
    <row r="29" spans="1:7" ht="34.5" customHeight="1">
      <c r="A29" s="20">
        <f t="shared" si="0"/>
        <v>22</v>
      </c>
      <c r="B29" s="20">
        <v>8516</v>
      </c>
      <c r="C29" s="33">
        <v>43829</v>
      </c>
      <c r="D29" s="20" t="s">
        <v>10</v>
      </c>
      <c r="E29" s="20" t="s">
        <v>9</v>
      </c>
      <c r="F29" s="34">
        <v>-328788.24</v>
      </c>
      <c r="G29" s="35" t="s">
        <v>60</v>
      </c>
    </row>
    <row r="30" spans="1:7" ht="34.5" customHeight="1">
      <c r="A30" s="20">
        <f t="shared" si="0"/>
        <v>23</v>
      </c>
      <c r="B30" s="20">
        <v>8517</v>
      </c>
      <c r="C30" s="33">
        <v>43829</v>
      </c>
      <c r="D30" s="20" t="s">
        <v>10</v>
      </c>
      <c r="E30" s="20" t="s">
        <v>9</v>
      </c>
      <c r="F30" s="34">
        <v>-211559.8</v>
      </c>
      <c r="G30" s="35" t="s">
        <v>60</v>
      </c>
    </row>
    <row r="31" spans="1:7" ht="34.5" customHeight="1">
      <c r="A31" s="20">
        <f t="shared" si="0"/>
        <v>24</v>
      </c>
      <c r="B31" s="20">
        <v>8512</v>
      </c>
      <c r="C31" s="33">
        <v>43829</v>
      </c>
      <c r="D31" s="20" t="s">
        <v>67</v>
      </c>
      <c r="E31" s="20" t="s">
        <v>9</v>
      </c>
      <c r="F31" s="34">
        <v>-1958</v>
      </c>
      <c r="G31" s="35" t="s">
        <v>60</v>
      </c>
    </row>
    <row r="32" spans="1:7" ht="34.5" customHeight="1">
      <c r="A32" s="20">
        <f t="shared" si="0"/>
        <v>25</v>
      </c>
      <c r="B32" s="20">
        <v>8517</v>
      </c>
      <c r="C32" s="33">
        <v>43829</v>
      </c>
      <c r="D32" s="20" t="s">
        <v>22</v>
      </c>
      <c r="E32" s="20" t="s">
        <v>9</v>
      </c>
      <c r="F32" s="34">
        <v>-1.07</v>
      </c>
      <c r="G32" s="35" t="s">
        <v>60</v>
      </c>
    </row>
    <row r="33" spans="1:7" ht="34.5" customHeight="1">
      <c r="A33" s="20">
        <f t="shared" si="0"/>
        <v>26</v>
      </c>
      <c r="B33" s="20">
        <v>8514</v>
      </c>
      <c r="C33" s="33">
        <v>43829</v>
      </c>
      <c r="D33" s="20" t="s">
        <v>22</v>
      </c>
      <c r="E33" s="20" t="s">
        <v>9</v>
      </c>
      <c r="F33" s="34">
        <v>-2459.17</v>
      </c>
      <c r="G33" s="35" t="s">
        <v>60</v>
      </c>
    </row>
    <row r="34" spans="1:7" ht="34.5" customHeight="1">
      <c r="A34" s="20">
        <f t="shared" si="0"/>
        <v>27</v>
      </c>
      <c r="B34" s="20">
        <v>8527</v>
      </c>
      <c r="C34" s="33">
        <v>43830</v>
      </c>
      <c r="D34" s="20" t="s">
        <v>11</v>
      </c>
      <c r="E34" s="20" t="s">
        <v>9</v>
      </c>
      <c r="F34" s="34">
        <v>-134</v>
      </c>
      <c r="G34" s="35" t="s">
        <v>60</v>
      </c>
    </row>
    <row r="35" spans="1:7" ht="34.5" customHeight="1">
      <c r="A35" s="20">
        <f t="shared" si="0"/>
        <v>28</v>
      </c>
      <c r="B35" s="20">
        <v>8526</v>
      </c>
      <c r="C35" s="33">
        <v>43830</v>
      </c>
      <c r="D35" s="20" t="s">
        <v>10</v>
      </c>
      <c r="E35" s="20" t="s">
        <v>9</v>
      </c>
      <c r="F35" s="34">
        <v>-13.26</v>
      </c>
      <c r="G35" s="35" t="s">
        <v>60</v>
      </c>
    </row>
    <row r="36" spans="1:7" ht="34.5" customHeight="1">
      <c r="A36" s="20">
        <f t="shared" si="0"/>
        <v>29</v>
      </c>
      <c r="B36" s="20">
        <v>8259</v>
      </c>
      <c r="C36" s="33">
        <v>43830</v>
      </c>
      <c r="D36" s="20" t="s">
        <v>10</v>
      </c>
      <c r="E36" s="20" t="s">
        <v>9</v>
      </c>
      <c r="F36" s="34">
        <v>-632707.66</v>
      </c>
      <c r="G36" s="35" t="s">
        <v>60</v>
      </c>
    </row>
    <row r="37" spans="1:7" ht="34.5" customHeight="1">
      <c r="A37" s="20">
        <f t="shared" si="0"/>
        <v>30</v>
      </c>
      <c r="B37" s="20">
        <v>8530</v>
      </c>
      <c r="C37" s="33">
        <v>43830</v>
      </c>
      <c r="D37" s="20" t="s">
        <v>10</v>
      </c>
      <c r="E37" s="20" t="s">
        <v>9</v>
      </c>
      <c r="F37" s="34">
        <v>-71208.59</v>
      </c>
      <c r="G37" s="35" t="s">
        <v>60</v>
      </c>
    </row>
    <row r="38" spans="1:7" ht="34.5" customHeight="1">
      <c r="A38" s="20">
        <f t="shared" si="0"/>
        <v>31</v>
      </c>
      <c r="B38" s="20">
        <v>8531</v>
      </c>
      <c r="C38" s="33">
        <v>43830</v>
      </c>
      <c r="D38" s="20" t="s">
        <v>10</v>
      </c>
      <c r="E38" s="20" t="s">
        <v>9</v>
      </c>
      <c r="F38" s="34">
        <v>-302799.73</v>
      </c>
      <c r="G38" s="35" t="s">
        <v>60</v>
      </c>
    </row>
    <row r="39" spans="1:7" ht="34.5" customHeight="1">
      <c r="A39" s="20">
        <f t="shared" si="0"/>
        <v>32</v>
      </c>
      <c r="B39" s="20">
        <v>8528</v>
      </c>
      <c r="C39" s="33">
        <v>43830</v>
      </c>
      <c r="D39" s="20" t="s">
        <v>22</v>
      </c>
      <c r="E39" s="20" t="s">
        <v>9</v>
      </c>
      <c r="F39" s="34">
        <v>-567.57000000000005</v>
      </c>
      <c r="G39" s="35" t="s">
        <v>60</v>
      </c>
    </row>
    <row r="40" spans="1:7" s="2" customFormat="1" ht="23.25" customHeight="1">
      <c r="A40" s="9"/>
      <c r="B40" s="25"/>
      <c r="C40" s="25"/>
      <c r="D40" s="25"/>
      <c r="E40" s="43" t="s">
        <v>20</v>
      </c>
      <c r="F40" s="36">
        <f>SUM(F8:F39)</f>
        <v>116912689.15000001</v>
      </c>
      <c r="G40" s="10"/>
    </row>
    <row r="43" spans="1:7">
      <c r="E43" s="3"/>
      <c r="F43" s="3"/>
    </row>
    <row r="44" spans="1:7">
      <c r="E44" s="3"/>
      <c r="F44" s="3"/>
    </row>
    <row r="45" spans="1:7">
      <c r="E45" s="3"/>
      <c r="F45" s="3"/>
    </row>
    <row r="46" spans="1:7">
      <c r="E46" s="3"/>
      <c r="F46" s="3"/>
    </row>
    <row r="47" spans="1:7">
      <c r="E47" s="3"/>
      <c r="F47" s="3"/>
    </row>
    <row r="48" spans="1:7">
      <c r="F48" s="3"/>
    </row>
    <row r="49" spans="6:6">
      <c r="F49" s="3"/>
    </row>
    <row r="50" spans="6:6">
      <c r="F50" s="3"/>
    </row>
    <row r="51" spans="6:6">
      <c r="F51" s="3"/>
    </row>
    <row r="55" spans="6:6">
      <c r="F55" s="3"/>
    </row>
  </sheetData>
  <sortState ref="A8:G39">
    <sortCondition ref="C8:C39"/>
  </sortState>
  <pageMargins left="0.7" right="0.7" top="0.75" bottom="0.75" header="0.3" footer="0.3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17" sqref="G17"/>
    </sheetView>
  </sheetViews>
  <sheetFormatPr defaultRowHeight="15"/>
  <cols>
    <col min="2" max="2" width="12.42578125" customWidth="1"/>
    <col min="3" max="3" width="13.28515625" customWidth="1"/>
    <col min="4" max="4" width="56.140625" customWidth="1"/>
    <col min="5" max="5" width="32.5703125" customWidth="1"/>
    <col min="6" max="6" width="16.28515625" customWidth="1"/>
  </cols>
  <sheetData>
    <row r="1" spans="1:6" s="92" customFormat="1" ht="16.5">
      <c r="A1" s="91" t="s">
        <v>50</v>
      </c>
      <c r="B1" s="91"/>
      <c r="C1" s="91"/>
      <c r="D1" s="91"/>
      <c r="E1" s="91"/>
      <c r="F1" s="91"/>
    </row>
    <row r="2" spans="1:6" s="92" customFormat="1" ht="16.5">
      <c r="A2" s="91" t="s">
        <v>14</v>
      </c>
      <c r="B2" s="91"/>
      <c r="C2" s="91"/>
      <c r="D2" s="91"/>
      <c r="E2" s="91"/>
      <c r="F2" s="91"/>
    </row>
    <row r="3" spans="1:6" s="92" customFormat="1" ht="16.5">
      <c r="A3" s="91" t="s">
        <v>51</v>
      </c>
      <c r="B3" s="91"/>
      <c r="C3" s="91"/>
      <c r="D3" s="91"/>
      <c r="E3" s="91"/>
      <c r="F3" s="91"/>
    </row>
    <row r="4" spans="1:6" ht="16.5">
      <c r="A4" s="6"/>
      <c r="B4" s="6"/>
      <c r="C4" s="6"/>
      <c r="D4" s="6"/>
      <c r="E4" s="6"/>
      <c r="F4" s="6"/>
    </row>
    <row r="5" spans="1:6" ht="16.5">
      <c r="A5" s="6"/>
      <c r="B5" s="6"/>
      <c r="C5" s="6"/>
      <c r="D5" s="6" t="s">
        <v>76</v>
      </c>
      <c r="E5" s="6"/>
      <c r="F5" s="6"/>
    </row>
    <row r="6" spans="1:6" ht="16.5">
      <c r="A6" s="6"/>
      <c r="B6" s="6"/>
      <c r="C6" s="6"/>
      <c r="D6" s="6"/>
      <c r="E6" s="6"/>
      <c r="F6" s="6"/>
    </row>
    <row r="7" spans="1:6" ht="16.5">
      <c r="A7" s="41" t="s">
        <v>1</v>
      </c>
      <c r="B7" s="41" t="s">
        <v>15</v>
      </c>
      <c r="C7" s="41" t="s">
        <v>16</v>
      </c>
      <c r="D7" s="41" t="s">
        <v>17</v>
      </c>
      <c r="E7" s="41" t="s">
        <v>18</v>
      </c>
      <c r="F7" s="41" t="s">
        <v>19</v>
      </c>
    </row>
    <row r="8" spans="1:6" s="90" customFormat="1" ht="38.25" customHeight="1">
      <c r="A8" s="93">
        <v>1</v>
      </c>
      <c r="B8" s="33">
        <v>43819</v>
      </c>
      <c r="C8" s="94">
        <v>5396</v>
      </c>
      <c r="D8" s="51" t="s">
        <v>53</v>
      </c>
      <c r="E8" s="51" t="s">
        <v>45</v>
      </c>
      <c r="F8" s="95">
        <v>-345.59</v>
      </c>
    </row>
    <row r="9" spans="1:6" s="92" customFormat="1" ht="16.5">
      <c r="A9" s="96"/>
      <c r="B9" s="96" t="s">
        <v>52</v>
      </c>
      <c r="C9" s="96"/>
      <c r="D9" s="97" t="s">
        <v>20</v>
      </c>
      <c r="E9" s="97"/>
      <c r="F9" s="98">
        <f>SUM(F8:F8)</f>
        <v>-345.59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opLeftCell="A157" workbookViewId="0">
      <selection activeCell="L164" sqref="L164"/>
    </sheetView>
  </sheetViews>
  <sheetFormatPr defaultColWidth="9.140625" defaultRowHeight="16.5"/>
  <cols>
    <col min="1" max="1" width="10.85546875" style="57" customWidth="1"/>
    <col min="2" max="2" width="14.85546875" style="72" customWidth="1"/>
    <col min="3" max="3" width="85.28515625" style="80" customWidth="1"/>
    <col min="4" max="4" width="34.5703125" style="60" customWidth="1"/>
    <col min="5" max="5" width="17.42578125" style="56" customWidth="1"/>
    <col min="6" max="6" width="9.140625" style="49"/>
    <col min="7" max="7" width="9.5703125" style="49" bestFit="1" customWidth="1"/>
    <col min="8" max="8" width="9.140625" style="49" customWidth="1"/>
    <col min="9" max="16384" width="9.140625" style="49"/>
  </cols>
  <sheetData>
    <row r="1" spans="1:5">
      <c r="A1" s="58" t="s">
        <v>24</v>
      </c>
    </row>
    <row r="2" spans="1:5">
      <c r="A2" s="58" t="s">
        <v>14</v>
      </c>
    </row>
    <row r="3" spans="1:5">
      <c r="A3" s="58" t="s">
        <v>25</v>
      </c>
    </row>
    <row r="4" spans="1:5">
      <c r="A4" s="58" t="s">
        <v>34</v>
      </c>
    </row>
    <row r="5" spans="1:5">
      <c r="A5" s="58"/>
    </row>
    <row r="6" spans="1:5" hidden="1">
      <c r="A6" s="58"/>
    </row>
    <row r="7" spans="1:5">
      <c r="A7" s="58"/>
      <c r="C7" s="81" t="s">
        <v>77</v>
      </c>
    </row>
    <row r="8" spans="1:5" ht="23.25" customHeight="1">
      <c r="A8" s="50" t="s">
        <v>16</v>
      </c>
      <c r="B8" s="73" t="s">
        <v>15</v>
      </c>
      <c r="C8" s="78" t="s">
        <v>17</v>
      </c>
      <c r="D8" s="61" t="s">
        <v>18</v>
      </c>
      <c r="E8" s="48" t="s">
        <v>19</v>
      </c>
    </row>
    <row r="9" spans="1:5" ht="44.25" customHeight="1">
      <c r="A9" s="50">
        <v>5211</v>
      </c>
      <c r="B9" s="73">
        <v>43811</v>
      </c>
      <c r="C9" s="78" t="s">
        <v>49</v>
      </c>
      <c r="D9" s="61" t="s">
        <v>24</v>
      </c>
      <c r="E9" s="48">
        <v>-8.5</v>
      </c>
    </row>
    <row r="10" spans="1:5" ht="44.25" customHeight="1">
      <c r="A10" s="50">
        <v>5210</v>
      </c>
      <c r="B10" s="73">
        <v>43811</v>
      </c>
      <c r="C10" s="78" t="s">
        <v>230</v>
      </c>
      <c r="D10" s="61" t="s">
        <v>24</v>
      </c>
      <c r="E10" s="48">
        <v>-48.15</v>
      </c>
    </row>
    <row r="11" spans="1:5" ht="49.5">
      <c r="A11" s="41">
        <v>5219</v>
      </c>
      <c r="B11" s="62">
        <v>43815</v>
      </c>
      <c r="C11" s="103" t="s">
        <v>108</v>
      </c>
      <c r="D11" s="103" t="s">
        <v>36</v>
      </c>
      <c r="E11" s="52">
        <v>220</v>
      </c>
    </row>
    <row r="12" spans="1:5" ht="66">
      <c r="A12" s="41">
        <v>5224</v>
      </c>
      <c r="B12" s="62">
        <v>43815</v>
      </c>
      <c r="C12" s="103" t="s">
        <v>109</v>
      </c>
      <c r="D12" s="103" t="s">
        <v>37</v>
      </c>
      <c r="E12" s="52">
        <v>478</v>
      </c>
    </row>
    <row r="13" spans="1:5" ht="66">
      <c r="A13" s="41">
        <v>5225</v>
      </c>
      <c r="B13" s="62">
        <v>43815</v>
      </c>
      <c r="C13" s="103" t="s">
        <v>110</v>
      </c>
      <c r="D13" s="103" t="s">
        <v>121</v>
      </c>
      <c r="E13" s="52">
        <v>260</v>
      </c>
    </row>
    <row r="14" spans="1:5" ht="66">
      <c r="A14" s="41">
        <v>5226</v>
      </c>
      <c r="B14" s="62">
        <v>43815</v>
      </c>
      <c r="C14" s="103" t="s">
        <v>111</v>
      </c>
      <c r="D14" s="103" t="s">
        <v>38</v>
      </c>
      <c r="E14" s="52">
        <v>169</v>
      </c>
    </row>
    <row r="15" spans="1:5" ht="66">
      <c r="A15" s="41">
        <v>5227</v>
      </c>
      <c r="B15" s="62">
        <v>43815</v>
      </c>
      <c r="C15" s="103" t="s">
        <v>112</v>
      </c>
      <c r="D15" s="103" t="s">
        <v>37</v>
      </c>
      <c r="E15" s="52">
        <v>57.69</v>
      </c>
    </row>
    <row r="16" spans="1:5" ht="66">
      <c r="A16" s="41">
        <v>5229</v>
      </c>
      <c r="B16" s="62">
        <v>43815</v>
      </c>
      <c r="C16" s="103" t="s">
        <v>113</v>
      </c>
      <c r="D16" s="103" t="s">
        <v>48</v>
      </c>
      <c r="E16" s="52">
        <v>170</v>
      </c>
    </row>
    <row r="17" spans="1:5" ht="49.5">
      <c r="A17" s="41">
        <v>5231</v>
      </c>
      <c r="B17" s="62">
        <v>43815</v>
      </c>
      <c r="C17" s="103" t="s">
        <v>108</v>
      </c>
      <c r="D17" s="103" t="s">
        <v>36</v>
      </c>
      <c r="E17" s="52">
        <v>397</v>
      </c>
    </row>
    <row r="18" spans="1:5" ht="49.5">
      <c r="A18" s="41">
        <v>5233</v>
      </c>
      <c r="B18" s="62">
        <v>43815</v>
      </c>
      <c r="C18" s="103" t="s">
        <v>108</v>
      </c>
      <c r="D18" s="103" t="s">
        <v>36</v>
      </c>
      <c r="E18" s="52">
        <v>898</v>
      </c>
    </row>
    <row r="19" spans="1:5" ht="49.5">
      <c r="A19" s="41">
        <v>5218</v>
      </c>
      <c r="B19" s="62">
        <v>43815</v>
      </c>
      <c r="C19" s="103" t="s">
        <v>114</v>
      </c>
      <c r="D19" s="103" t="s">
        <v>36</v>
      </c>
      <c r="E19" s="52">
        <v>42</v>
      </c>
    </row>
    <row r="20" spans="1:5" ht="66">
      <c r="A20" s="41">
        <v>5220</v>
      </c>
      <c r="B20" s="62">
        <v>43815</v>
      </c>
      <c r="C20" s="103" t="s">
        <v>115</v>
      </c>
      <c r="D20" s="103" t="s">
        <v>39</v>
      </c>
      <c r="E20" s="52">
        <v>91</v>
      </c>
    </row>
    <row r="21" spans="1:5" ht="66">
      <c r="A21" s="41">
        <v>5221</v>
      </c>
      <c r="B21" s="62">
        <v>43815</v>
      </c>
      <c r="C21" s="103" t="s">
        <v>116</v>
      </c>
      <c r="D21" s="103" t="s">
        <v>39</v>
      </c>
      <c r="E21" s="52">
        <v>49</v>
      </c>
    </row>
    <row r="22" spans="1:5" ht="66">
      <c r="A22" s="41">
        <v>5222</v>
      </c>
      <c r="B22" s="62">
        <v>43815</v>
      </c>
      <c r="C22" s="103" t="s">
        <v>117</v>
      </c>
      <c r="D22" s="103" t="s">
        <v>23</v>
      </c>
      <c r="E22" s="52">
        <v>32</v>
      </c>
    </row>
    <row r="23" spans="1:5" ht="66">
      <c r="A23" s="41">
        <v>5223</v>
      </c>
      <c r="B23" s="62">
        <v>43815</v>
      </c>
      <c r="C23" s="103" t="s">
        <v>118</v>
      </c>
      <c r="D23" s="103" t="s">
        <v>39</v>
      </c>
      <c r="E23" s="52">
        <v>11.31</v>
      </c>
    </row>
    <row r="24" spans="1:5" ht="66">
      <c r="A24" s="41">
        <v>5228</v>
      </c>
      <c r="B24" s="62">
        <v>43815</v>
      </c>
      <c r="C24" s="103" t="s">
        <v>119</v>
      </c>
      <c r="D24" s="103" t="s">
        <v>41</v>
      </c>
      <c r="E24" s="52">
        <v>32</v>
      </c>
    </row>
    <row r="25" spans="1:5" ht="66">
      <c r="A25" s="41">
        <v>5230</v>
      </c>
      <c r="B25" s="62">
        <v>43815</v>
      </c>
      <c r="C25" s="103" t="s">
        <v>120</v>
      </c>
      <c r="D25" s="103" t="s">
        <v>36</v>
      </c>
      <c r="E25" s="52">
        <v>76</v>
      </c>
    </row>
    <row r="26" spans="1:5" ht="66">
      <c r="A26" s="41">
        <v>5232</v>
      </c>
      <c r="B26" s="62">
        <v>43815</v>
      </c>
      <c r="C26" s="103" t="s">
        <v>120</v>
      </c>
      <c r="D26" s="103" t="s">
        <v>36</v>
      </c>
      <c r="E26" s="52">
        <v>172</v>
      </c>
    </row>
    <row r="27" spans="1:5" ht="82.5">
      <c r="A27" s="41">
        <v>5456</v>
      </c>
      <c r="B27" s="62">
        <v>43829</v>
      </c>
      <c r="C27" s="77" t="s">
        <v>122</v>
      </c>
      <c r="D27" s="103" t="s">
        <v>38</v>
      </c>
      <c r="E27" s="52">
        <v>75</v>
      </c>
    </row>
    <row r="28" spans="1:5" ht="82.5">
      <c r="A28" s="41">
        <v>5459</v>
      </c>
      <c r="B28" s="62">
        <v>43829</v>
      </c>
      <c r="C28" s="77" t="s">
        <v>123</v>
      </c>
      <c r="D28" s="103" t="s">
        <v>37</v>
      </c>
      <c r="E28" s="52">
        <v>80.930000000000007</v>
      </c>
    </row>
    <row r="29" spans="1:5" ht="49.5">
      <c r="A29" s="41">
        <v>5468</v>
      </c>
      <c r="B29" s="62">
        <v>43829</v>
      </c>
      <c r="C29" s="77" t="s">
        <v>124</v>
      </c>
      <c r="D29" s="77" t="s">
        <v>36</v>
      </c>
      <c r="E29" s="52">
        <v>174</v>
      </c>
    </row>
    <row r="30" spans="1:5" ht="49.5">
      <c r="A30" s="41">
        <v>5454</v>
      </c>
      <c r="B30" s="62">
        <v>43829</v>
      </c>
      <c r="C30" s="77" t="s">
        <v>124</v>
      </c>
      <c r="D30" s="77" t="s">
        <v>36</v>
      </c>
      <c r="E30" s="52">
        <v>200</v>
      </c>
    </row>
    <row r="31" spans="1:5" ht="49.5">
      <c r="A31" s="41">
        <v>5472</v>
      </c>
      <c r="B31" s="62">
        <v>43829</v>
      </c>
      <c r="C31" s="77" t="s">
        <v>124</v>
      </c>
      <c r="D31" s="77" t="s">
        <v>36</v>
      </c>
      <c r="E31" s="52">
        <v>219</v>
      </c>
    </row>
    <row r="32" spans="1:5" ht="82.5">
      <c r="A32" s="41">
        <v>5458</v>
      </c>
      <c r="B32" s="62">
        <v>43829</v>
      </c>
      <c r="C32" s="77" t="s">
        <v>125</v>
      </c>
      <c r="D32" s="103" t="s">
        <v>23</v>
      </c>
      <c r="E32" s="52">
        <v>234</v>
      </c>
    </row>
    <row r="33" spans="1:5" ht="82.5">
      <c r="A33" s="41">
        <v>5457</v>
      </c>
      <c r="B33" s="62">
        <v>43829</v>
      </c>
      <c r="C33" s="77" t="s">
        <v>126</v>
      </c>
      <c r="D33" s="103" t="s">
        <v>37</v>
      </c>
      <c r="E33" s="52">
        <v>362</v>
      </c>
    </row>
    <row r="34" spans="1:5" ht="49.5">
      <c r="A34" s="41">
        <v>5452</v>
      </c>
      <c r="B34" s="62">
        <v>43829</v>
      </c>
      <c r="C34" s="77" t="s">
        <v>124</v>
      </c>
      <c r="D34" s="77" t="s">
        <v>36</v>
      </c>
      <c r="E34" s="52">
        <v>389</v>
      </c>
    </row>
    <row r="35" spans="1:5" ht="49.5">
      <c r="A35" s="41">
        <v>5453</v>
      </c>
      <c r="B35" s="62">
        <v>43829</v>
      </c>
      <c r="C35" s="77" t="s">
        <v>124</v>
      </c>
      <c r="D35" s="77" t="s">
        <v>36</v>
      </c>
      <c r="E35" s="52">
        <v>399</v>
      </c>
    </row>
    <row r="36" spans="1:5" ht="49.5">
      <c r="A36" s="41">
        <v>2291</v>
      </c>
      <c r="B36" s="62">
        <v>43829</v>
      </c>
      <c r="C36" s="77" t="s">
        <v>124</v>
      </c>
      <c r="D36" s="77" t="s">
        <v>36</v>
      </c>
      <c r="E36" s="52">
        <v>736</v>
      </c>
    </row>
    <row r="37" spans="1:5" ht="82.5">
      <c r="A37" s="41">
        <v>5455</v>
      </c>
      <c r="B37" s="62">
        <v>43829</v>
      </c>
      <c r="C37" s="77" t="s">
        <v>127</v>
      </c>
      <c r="D37" s="103" t="s">
        <v>37</v>
      </c>
      <c r="E37" s="52">
        <v>830</v>
      </c>
    </row>
    <row r="38" spans="1:5" ht="66">
      <c r="A38" s="41">
        <v>5281</v>
      </c>
      <c r="B38" s="62">
        <v>43812</v>
      </c>
      <c r="C38" s="77" t="s">
        <v>128</v>
      </c>
      <c r="D38" s="103" t="s">
        <v>138</v>
      </c>
      <c r="E38" s="52">
        <v>11155.88</v>
      </c>
    </row>
    <row r="39" spans="1:5" ht="66">
      <c r="A39" s="41">
        <v>5280</v>
      </c>
      <c r="B39" s="62">
        <v>43812</v>
      </c>
      <c r="C39" s="77" t="s">
        <v>129</v>
      </c>
      <c r="D39" s="103" t="s">
        <v>138</v>
      </c>
      <c r="E39" s="52">
        <v>58715.16</v>
      </c>
    </row>
    <row r="40" spans="1:5" ht="66">
      <c r="A40" s="6">
        <v>5282</v>
      </c>
      <c r="B40" s="62">
        <v>43812</v>
      </c>
      <c r="C40" s="77" t="s">
        <v>130</v>
      </c>
      <c r="D40" s="103" t="s">
        <v>138</v>
      </c>
      <c r="E40" s="52">
        <v>307884.84000000003</v>
      </c>
    </row>
    <row r="41" spans="1:5" ht="66">
      <c r="A41" s="6">
        <v>5283</v>
      </c>
      <c r="B41" s="62">
        <v>43812</v>
      </c>
      <c r="C41" s="77" t="s">
        <v>131</v>
      </c>
      <c r="D41" s="103" t="s">
        <v>138</v>
      </c>
      <c r="E41" s="52">
        <v>58498.12</v>
      </c>
    </row>
    <row r="42" spans="1:5" ht="49.5">
      <c r="A42" s="6">
        <v>5460</v>
      </c>
      <c r="B42" s="62">
        <v>43829</v>
      </c>
      <c r="C42" s="77" t="s">
        <v>132</v>
      </c>
      <c r="D42" s="77" t="s">
        <v>36</v>
      </c>
      <c r="E42" s="52">
        <v>2038</v>
      </c>
    </row>
    <row r="43" spans="1:5" ht="49.5">
      <c r="A43" s="6">
        <v>5461</v>
      </c>
      <c r="B43" s="62">
        <v>43829</v>
      </c>
      <c r="C43" s="77" t="s">
        <v>132</v>
      </c>
      <c r="D43" s="77" t="s">
        <v>36</v>
      </c>
      <c r="E43" s="52">
        <v>2088</v>
      </c>
    </row>
    <row r="44" spans="1:5" ht="49.5">
      <c r="A44" s="6">
        <v>5462</v>
      </c>
      <c r="B44" s="62">
        <v>43829</v>
      </c>
      <c r="C44" s="77" t="s">
        <v>132</v>
      </c>
      <c r="D44" s="77" t="s">
        <v>36</v>
      </c>
      <c r="E44" s="52">
        <v>1044</v>
      </c>
    </row>
    <row r="45" spans="1:5" ht="82.5">
      <c r="A45" s="6">
        <v>5463</v>
      </c>
      <c r="B45" s="62">
        <v>43829</v>
      </c>
      <c r="C45" s="77" t="s">
        <v>133</v>
      </c>
      <c r="D45" s="103" t="s">
        <v>42</v>
      </c>
      <c r="E45" s="52">
        <v>4353</v>
      </c>
    </row>
    <row r="46" spans="1:5" ht="82.5">
      <c r="A46" s="6">
        <v>5464</v>
      </c>
      <c r="B46" s="62">
        <v>43829</v>
      </c>
      <c r="C46" s="77" t="s">
        <v>134</v>
      </c>
      <c r="D46" s="103" t="s">
        <v>23</v>
      </c>
      <c r="E46" s="52">
        <v>390</v>
      </c>
    </row>
    <row r="47" spans="1:5" ht="82.5">
      <c r="A47" s="6">
        <v>5465</v>
      </c>
      <c r="B47" s="62">
        <v>43829</v>
      </c>
      <c r="C47" s="77" t="s">
        <v>135</v>
      </c>
      <c r="D47" s="103" t="s">
        <v>37</v>
      </c>
      <c r="E47" s="52">
        <v>1897</v>
      </c>
    </row>
    <row r="48" spans="1:5" ht="82.5">
      <c r="A48" s="6">
        <v>5466</v>
      </c>
      <c r="B48" s="62">
        <v>43829</v>
      </c>
      <c r="C48" s="77" t="s">
        <v>136</v>
      </c>
      <c r="D48" s="103" t="s">
        <v>23</v>
      </c>
      <c r="E48" s="52">
        <v>1233</v>
      </c>
    </row>
    <row r="49" spans="1:5" ht="99">
      <c r="A49" s="6">
        <v>5467</v>
      </c>
      <c r="B49" s="62">
        <v>43829</v>
      </c>
      <c r="C49" s="77" t="s">
        <v>137</v>
      </c>
      <c r="D49" s="103" t="s">
        <v>42</v>
      </c>
      <c r="E49" s="52">
        <v>427.07</v>
      </c>
    </row>
    <row r="50" spans="1:5" ht="49.5">
      <c r="A50" s="6">
        <v>5469</v>
      </c>
      <c r="B50" s="62">
        <v>43829</v>
      </c>
      <c r="C50" s="77" t="s">
        <v>132</v>
      </c>
      <c r="D50" s="77" t="s">
        <v>36</v>
      </c>
      <c r="E50" s="52">
        <v>913</v>
      </c>
    </row>
    <row r="51" spans="1:5" ht="49.5">
      <c r="A51" s="6">
        <v>5473</v>
      </c>
      <c r="B51" s="62">
        <v>43829</v>
      </c>
      <c r="C51" s="77" t="s">
        <v>132</v>
      </c>
      <c r="D51" s="77" t="s">
        <v>36</v>
      </c>
      <c r="E51" s="52">
        <v>1150</v>
      </c>
    </row>
    <row r="52" spans="1:5" ht="49.5">
      <c r="A52" s="6">
        <v>5475</v>
      </c>
      <c r="B52" s="62">
        <v>43829</v>
      </c>
      <c r="C52" s="77" t="s">
        <v>132</v>
      </c>
      <c r="D52" s="77" t="s">
        <v>36</v>
      </c>
      <c r="E52" s="52">
        <v>3863</v>
      </c>
    </row>
    <row r="53" spans="1:5" ht="66">
      <c r="A53" s="41">
        <v>5170</v>
      </c>
      <c r="B53" s="62">
        <v>43810</v>
      </c>
      <c r="C53" s="77" t="s">
        <v>139</v>
      </c>
      <c r="D53" s="77" t="s">
        <v>36</v>
      </c>
      <c r="E53" s="52">
        <v>395</v>
      </c>
    </row>
    <row r="54" spans="1:5" ht="66">
      <c r="A54" s="41">
        <v>5171</v>
      </c>
      <c r="B54" s="62">
        <v>43810</v>
      </c>
      <c r="C54" s="77" t="s">
        <v>139</v>
      </c>
      <c r="D54" s="77" t="s">
        <v>36</v>
      </c>
      <c r="E54" s="52">
        <v>65</v>
      </c>
    </row>
    <row r="55" spans="1:5" ht="66">
      <c r="A55" s="41">
        <v>5172</v>
      </c>
      <c r="B55" s="62">
        <v>43810</v>
      </c>
      <c r="C55" s="77" t="s">
        <v>139</v>
      </c>
      <c r="D55" s="77" t="s">
        <v>36</v>
      </c>
      <c r="E55" s="52">
        <v>307</v>
      </c>
    </row>
    <row r="56" spans="1:5" ht="66">
      <c r="A56" s="41">
        <v>5173</v>
      </c>
      <c r="B56" s="62">
        <v>43810</v>
      </c>
      <c r="C56" s="77" t="s">
        <v>139</v>
      </c>
      <c r="D56" s="77" t="s">
        <v>36</v>
      </c>
      <c r="E56" s="52">
        <v>193</v>
      </c>
    </row>
    <row r="57" spans="1:5" ht="82.5">
      <c r="A57" s="41">
        <v>5175</v>
      </c>
      <c r="B57" s="62">
        <v>43810</v>
      </c>
      <c r="C57" s="77" t="s">
        <v>140</v>
      </c>
      <c r="D57" s="103" t="s">
        <v>43</v>
      </c>
      <c r="E57" s="52">
        <v>397</v>
      </c>
    </row>
    <row r="58" spans="1:5" ht="82.5">
      <c r="A58" s="41">
        <v>5176</v>
      </c>
      <c r="B58" s="62">
        <v>43810</v>
      </c>
      <c r="C58" s="77" t="s">
        <v>141</v>
      </c>
      <c r="D58" s="103" t="s">
        <v>38</v>
      </c>
      <c r="E58" s="52">
        <v>387</v>
      </c>
    </row>
    <row r="59" spans="1:5" ht="66">
      <c r="A59" s="41">
        <v>5177</v>
      </c>
      <c r="B59" s="62">
        <v>43810</v>
      </c>
      <c r="C59" s="77" t="s">
        <v>142</v>
      </c>
      <c r="D59" s="103" t="s">
        <v>151</v>
      </c>
      <c r="E59" s="52">
        <v>314</v>
      </c>
    </row>
    <row r="60" spans="1:5" ht="82.5">
      <c r="A60" s="41">
        <v>5178</v>
      </c>
      <c r="B60" s="62">
        <v>43810</v>
      </c>
      <c r="C60" s="77" t="s">
        <v>143</v>
      </c>
      <c r="D60" s="103" t="s">
        <v>23</v>
      </c>
      <c r="E60" s="52">
        <v>204</v>
      </c>
    </row>
    <row r="61" spans="1:5" ht="82.5">
      <c r="A61" s="41">
        <v>5179</v>
      </c>
      <c r="B61" s="62">
        <v>43810</v>
      </c>
      <c r="C61" s="77" t="s">
        <v>144</v>
      </c>
      <c r="D61" s="103" t="s">
        <v>43</v>
      </c>
      <c r="E61" s="52">
        <v>71.069999999999993</v>
      </c>
    </row>
    <row r="62" spans="1:5" ht="66">
      <c r="A62" s="41">
        <v>5189</v>
      </c>
      <c r="B62" s="62">
        <v>43810</v>
      </c>
      <c r="C62" s="77" t="s">
        <v>139</v>
      </c>
      <c r="D62" s="77" t="s">
        <v>36</v>
      </c>
      <c r="E62" s="52">
        <v>508</v>
      </c>
    </row>
    <row r="63" spans="1:5" ht="66">
      <c r="A63" s="41">
        <v>5190</v>
      </c>
      <c r="B63" s="62">
        <v>43810</v>
      </c>
      <c r="C63" s="77" t="s">
        <v>139</v>
      </c>
      <c r="D63" s="77" t="s">
        <v>36</v>
      </c>
      <c r="E63" s="52">
        <v>213</v>
      </c>
    </row>
    <row r="64" spans="1:5" ht="66">
      <c r="A64" s="41">
        <v>5193</v>
      </c>
      <c r="B64" s="62">
        <v>43810</v>
      </c>
      <c r="C64" s="77" t="s">
        <v>139</v>
      </c>
      <c r="D64" s="77" t="s">
        <v>36</v>
      </c>
      <c r="E64" s="52">
        <v>149</v>
      </c>
    </row>
    <row r="65" spans="1:5" ht="82.5">
      <c r="A65" s="41">
        <v>5180</v>
      </c>
      <c r="B65" s="62">
        <v>43810</v>
      </c>
      <c r="C65" s="77" t="s">
        <v>145</v>
      </c>
      <c r="D65" s="77" t="s">
        <v>36</v>
      </c>
      <c r="E65" s="52">
        <v>2074</v>
      </c>
    </row>
    <row r="66" spans="1:5" ht="82.5">
      <c r="A66" s="41">
        <v>5181</v>
      </c>
      <c r="B66" s="62">
        <v>43810</v>
      </c>
      <c r="C66" s="77" t="s">
        <v>145</v>
      </c>
      <c r="D66" s="77" t="s">
        <v>36</v>
      </c>
      <c r="E66" s="52">
        <v>342</v>
      </c>
    </row>
    <row r="67" spans="1:5" ht="82.5">
      <c r="A67" s="41">
        <v>5182</v>
      </c>
      <c r="B67" s="62">
        <v>43810</v>
      </c>
      <c r="C67" s="77" t="s">
        <v>145</v>
      </c>
      <c r="D67" s="77" t="s">
        <v>36</v>
      </c>
      <c r="E67" s="52">
        <v>1610</v>
      </c>
    </row>
    <row r="68" spans="1:5" ht="82.5">
      <c r="A68" s="41">
        <v>5183</v>
      </c>
      <c r="B68" s="62">
        <v>43810</v>
      </c>
      <c r="C68" s="77" t="s">
        <v>145</v>
      </c>
      <c r="D68" s="77" t="s">
        <v>36</v>
      </c>
      <c r="E68" s="52">
        <v>1012</v>
      </c>
    </row>
    <row r="69" spans="1:5" ht="82.5">
      <c r="A69" s="41">
        <v>5184</v>
      </c>
      <c r="B69" s="62">
        <v>43810</v>
      </c>
      <c r="C69" s="77" t="s">
        <v>146</v>
      </c>
      <c r="D69" s="103" t="s">
        <v>44</v>
      </c>
      <c r="E69" s="52">
        <v>2080</v>
      </c>
    </row>
    <row r="70" spans="1:5" ht="82.5">
      <c r="A70" s="41">
        <v>5185</v>
      </c>
      <c r="B70" s="62">
        <v>43810</v>
      </c>
      <c r="C70" s="77" t="s">
        <v>147</v>
      </c>
      <c r="D70" s="103" t="s">
        <v>41</v>
      </c>
      <c r="E70" s="52">
        <v>2027</v>
      </c>
    </row>
    <row r="71" spans="1:5" ht="66">
      <c r="A71" s="41">
        <v>5186</v>
      </c>
      <c r="B71" s="62">
        <v>43810</v>
      </c>
      <c r="C71" s="77" t="s">
        <v>148</v>
      </c>
      <c r="D71" s="103" t="s">
        <v>151</v>
      </c>
      <c r="E71" s="52">
        <v>1642</v>
      </c>
    </row>
    <row r="72" spans="1:5" ht="99">
      <c r="A72" s="41">
        <v>5187</v>
      </c>
      <c r="B72" s="62">
        <v>43810</v>
      </c>
      <c r="C72" s="77" t="s">
        <v>149</v>
      </c>
      <c r="D72" s="103" t="s">
        <v>38</v>
      </c>
      <c r="E72" s="52">
        <v>1068</v>
      </c>
    </row>
    <row r="73" spans="1:5" ht="82.5">
      <c r="A73" s="41">
        <v>5188</v>
      </c>
      <c r="B73" s="62">
        <v>43810</v>
      </c>
      <c r="C73" s="77" t="s">
        <v>150</v>
      </c>
      <c r="D73" s="103" t="s">
        <v>43</v>
      </c>
      <c r="E73" s="52">
        <v>368.93</v>
      </c>
    </row>
    <row r="74" spans="1:5" ht="82.5">
      <c r="A74" s="41">
        <v>5191</v>
      </c>
      <c r="B74" s="62">
        <v>43810</v>
      </c>
      <c r="C74" s="77" t="s">
        <v>145</v>
      </c>
      <c r="D74" s="77" t="s">
        <v>36</v>
      </c>
      <c r="E74" s="52">
        <v>2670</v>
      </c>
    </row>
    <row r="75" spans="1:5" ht="82.5">
      <c r="A75" s="41">
        <v>5192</v>
      </c>
      <c r="B75" s="62">
        <v>43810</v>
      </c>
      <c r="C75" s="77" t="s">
        <v>145</v>
      </c>
      <c r="D75" s="77" t="s">
        <v>36</v>
      </c>
      <c r="E75" s="52">
        <v>1116</v>
      </c>
    </row>
    <row r="76" spans="1:5" ht="82.5">
      <c r="A76" s="41">
        <v>5194</v>
      </c>
      <c r="B76" s="62">
        <v>43810</v>
      </c>
      <c r="C76" s="77" t="s">
        <v>145</v>
      </c>
      <c r="D76" s="77" t="s">
        <v>36</v>
      </c>
      <c r="E76" s="52">
        <v>786</v>
      </c>
    </row>
    <row r="77" spans="1:5" ht="33">
      <c r="A77" s="41">
        <v>5335</v>
      </c>
      <c r="B77" s="62">
        <v>43817</v>
      </c>
      <c r="C77" s="77" t="s">
        <v>152</v>
      </c>
      <c r="D77" s="77" t="s">
        <v>36</v>
      </c>
      <c r="E77" s="52">
        <v>304</v>
      </c>
    </row>
    <row r="78" spans="1:5" ht="33">
      <c r="A78" s="41">
        <v>5337</v>
      </c>
      <c r="B78" s="62">
        <v>43817</v>
      </c>
      <c r="C78" s="77" t="s">
        <v>152</v>
      </c>
      <c r="D78" s="77" t="s">
        <v>36</v>
      </c>
      <c r="E78" s="52">
        <v>855</v>
      </c>
    </row>
    <row r="79" spans="1:5" ht="49.5">
      <c r="A79" s="41">
        <v>5339</v>
      </c>
      <c r="B79" s="62">
        <v>43817</v>
      </c>
      <c r="C79" s="77" t="s">
        <v>153</v>
      </c>
      <c r="D79" s="103" t="s">
        <v>172</v>
      </c>
      <c r="E79" s="52">
        <v>495</v>
      </c>
    </row>
    <row r="80" spans="1:5" ht="49.5">
      <c r="A80" s="41">
        <v>5340</v>
      </c>
      <c r="B80" s="62">
        <v>43817</v>
      </c>
      <c r="C80" s="77" t="s">
        <v>154</v>
      </c>
      <c r="D80" s="103" t="s">
        <v>172</v>
      </c>
      <c r="E80" s="52">
        <v>253</v>
      </c>
    </row>
    <row r="81" spans="1:5" ht="33">
      <c r="A81" s="41">
        <v>5341</v>
      </c>
      <c r="B81" s="62">
        <v>43817</v>
      </c>
      <c r="C81" s="77" t="s">
        <v>155</v>
      </c>
      <c r="D81" s="103" t="s">
        <v>23</v>
      </c>
      <c r="E81" s="52">
        <v>165</v>
      </c>
    </row>
    <row r="82" spans="1:5" ht="49.5">
      <c r="A82" s="41">
        <v>5342</v>
      </c>
      <c r="B82" s="62">
        <v>43817</v>
      </c>
      <c r="C82" s="77" t="s">
        <v>156</v>
      </c>
      <c r="D82" s="103" t="s">
        <v>172</v>
      </c>
      <c r="E82" s="52">
        <v>56.41</v>
      </c>
    </row>
    <row r="83" spans="1:5" ht="33">
      <c r="A83" s="41">
        <v>5347</v>
      </c>
      <c r="B83" s="62">
        <v>43817</v>
      </c>
      <c r="C83" s="77" t="s">
        <v>152</v>
      </c>
      <c r="D83" s="77" t="s">
        <v>36</v>
      </c>
      <c r="E83" s="52">
        <v>118</v>
      </c>
    </row>
    <row r="84" spans="1:5" ht="33">
      <c r="A84" s="41">
        <v>5349</v>
      </c>
      <c r="B84" s="62">
        <v>43817</v>
      </c>
      <c r="C84" s="77" t="s">
        <v>152</v>
      </c>
      <c r="D84" s="77" t="s">
        <v>36</v>
      </c>
      <c r="E84" s="52">
        <v>207</v>
      </c>
    </row>
    <row r="85" spans="1:5" ht="49.5">
      <c r="A85" s="41">
        <v>5351</v>
      </c>
      <c r="B85" s="62">
        <v>43817</v>
      </c>
      <c r="C85" s="77" t="s">
        <v>157</v>
      </c>
      <c r="D85" s="103" t="s">
        <v>38</v>
      </c>
      <c r="E85" s="52">
        <v>138</v>
      </c>
    </row>
    <row r="86" spans="1:5" ht="49.5">
      <c r="A86" s="41">
        <v>5524</v>
      </c>
      <c r="B86" s="62">
        <v>43822</v>
      </c>
      <c r="C86" s="77" t="s">
        <v>158</v>
      </c>
      <c r="D86" s="103" t="s">
        <v>173</v>
      </c>
      <c r="E86" s="52">
        <v>758.55</v>
      </c>
    </row>
    <row r="87" spans="1:5" ht="49.5">
      <c r="A87" s="41">
        <v>5573</v>
      </c>
      <c r="B87" s="62">
        <v>43829</v>
      </c>
      <c r="C87" s="77" t="s">
        <v>159</v>
      </c>
      <c r="D87" s="103" t="s">
        <v>174</v>
      </c>
      <c r="E87" s="52">
        <v>381.16</v>
      </c>
    </row>
    <row r="88" spans="1:5" ht="49.5">
      <c r="A88" s="41">
        <v>5575</v>
      </c>
      <c r="B88" s="62">
        <v>43829</v>
      </c>
      <c r="C88" s="77" t="s">
        <v>160</v>
      </c>
      <c r="D88" s="103" t="s">
        <v>175</v>
      </c>
      <c r="E88" s="52">
        <v>667</v>
      </c>
    </row>
    <row r="89" spans="1:5" ht="33">
      <c r="A89" s="41">
        <v>5577</v>
      </c>
      <c r="B89" s="62">
        <v>43829</v>
      </c>
      <c r="C89" s="77" t="s">
        <v>161</v>
      </c>
      <c r="D89" s="103" t="s">
        <v>176</v>
      </c>
      <c r="E89" s="52">
        <v>276.89999999999998</v>
      </c>
    </row>
    <row r="90" spans="1:5" ht="33">
      <c r="A90" s="41">
        <v>5336</v>
      </c>
      <c r="B90" s="62">
        <v>43817</v>
      </c>
      <c r="C90" s="77" t="s">
        <v>162</v>
      </c>
      <c r="D90" s="77" t="s">
        <v>36</v>
      </c>
      <c r="E90" s="52">
        <v>1594</v>
      </c>
    </row>
    <row r="91" spans="1:5" ht="33">
      <c r="A91" s="41">
        <v>5338</v>
      </c>
      <c r="B91" s="62">
        <v>43817</v>
      </c>
      <c r="C91" s="77" t="s">
        <v>162</v>
      </c>
      <c r="D91" s="77" t="s">
        <v>36</v>
      </c>
      <c r="E91" s="52">
        <v>4480</v>
      </c>
    </row>
    <row r="92" spans="1:5" ht="33">
      <c r="A92" s="41">
        <v>5343</v>
      </c>
      <c r="B92" s="62">
        <v>43817</v>
      </c>
      <c r="C92" s="77" t="s">
        <v>163</v>
      </c>
      <c r="D92" s="103" t="s">
        <v>177</v>
      </c>
      <c r="E92" s="52">
        <v>2597</v>
      </c>
    </row>
    <row r="93" spans="1:5" ht="33">
      <c r="A93" s="41">
        <v>5344</v>
      </c>
      <c r="B93" s="62">
        <v>43817</v>
      </c>
      <c r="C93" s="77" t="s">
        <v>164</v>
      </c>
      <c r="D93" s="103" t="s">
        <v>172</v>
      </c>
      <c r="E93" s="52">
        <v>1330</v>
      </c>
    </row>
    <row r="94" spans="1:5" ht="33">
      <c r="A94" s="41">
        <v>5345</v>
      </c>
      <c r="B94" s="62">
        <v>43817</v>
      </c>
      <c r="C94" s="77" t="s">
        <v>165</v>
      </c>
      <c r="D94" s="103" t="s">
        <v>23</v>
      </c>
      <c r="E94" s="52">
        <v>864</v>
      </c>
    </row>
    <row r="95" spans="1:5" ht="49.5">
      <c r="A95" s="41">
        <v>5346</v>
      </c>
      <c r="B95" s="62">
        <v>43817</v>
      </c>
      <c r="C95" s="77" t="s">
        <v>166</v>
      </c>
      <c r="D95" s="103" t="s">
        <v>177</v>
      </c>
      <c r="E95" s="52">
        <v>299.58999999999997</v>
      </c>
    </row>
    <row r="96" spans="1:5" ht="33">
      <c r="A96" s="41">
        <v>5348</v>
      </c>
      <c r="B96" s="62">
        <v>43817</v>
      </c>
      <c r="C96" s="77" t="s">
        <v>162</v>
      </c>
      <c r="D96" s="77" t="s">
        <v>36</v>
      </c>
      <c r="E96" s="52">
        <v>616</v>
      </c>
    </row>
    <row r="97" spans="1:5" ht="33">
      <c r="A97" s="41">
        <v>5350</v>
      </c>
      <c r="B97" s="62">
        <v>43817</v>
      </c>
      <c r="C97" s="77" t="s">
        <v>162</v>
      </c>
      <c r="D97" s="77" t="s">
        <v>36</v>
      </c>
      <c r="E97" s="52">
        <v>1082</v>
      </c>
    </row>
    <row r="98" spans="1:5" ht="33">
      <c r="A98" s="41">
        <v>5352</v>
      </c>
      <c r="B98" s="62">
        <v>43817</v>
      </c>
      <c r="C98" s="77" t="s">
        <v>167</v>
      </c>
      <c r="D98" s="103" t="s">
        <v>23</v>
      </c>
      <c r="E98" s="52">
        <v>726</v>
      </c>
    </row>
    <row r="99" spans="1:5" s="53" customFormat="1" ht="45" customHeight="1">
      <c r="A99" s="41">
        <v>5525</v>
      </c>
      <c r="B99" s="62">
        <v>43822</v>
      </c>
      <c r="C99" s="77" t="s">
        <v>168</v>
      </c>
      <c r="D99" s="103" t="s">
        <v>178</v>
      </c>
      <c r="E99" s="52">
        <v>3977.65</v>
      </c>
    </row>
    <row r="100" spans="1:5" ht="33">
      <c r="A100" s="41">
        <v>5574</v>
      </c>
      <c r="B100" s="62">
        <v>43829</v>
      </c>
      <c r="C100" s="77" t="s">
        <v>169</v>
      </c>
      <c r="D100" s="103" t="s">
        <v>174</v>
      </c>
      <c r="E100" s="52">
        <v>1998.72</v>
      </c>
    </row>
    <row r="101" spans="1:5" ht="49.5">
      <c r="A101" s="41">
        <v>5576</v>
      </c>
      <c r="B101" s="62">
        <v>43829</v>
      </c>
      <c r="C101" s="77" t="s">
        <v>170</v>
      </c>
      <c r="D101" s="103" t="s">
        <v>179</v>
      </c>
      <c r="E101" s="52">
        <v>3497.57</v>
      </c>
    </row>
    <row r="102" spans="1:5" ht="33">
      <c r="A102" s="41">
        <v>5578</v>
      </c>
      <c r="B102" s="62">
        <v>43829</v>
      </c>
      <c r="C102" s="77" t="s">
        <v>171</v>
      </c>
      <c r="D102" s="103" t="s">
        <v>180</v>
      </c>
      <c r="E102" s="52">
        <v>1451.99</v>
      </c>
    </row>
    <row r="103" spans="1:5" ht="49.5">
      <c r="A103" s="41">
        <v>4832</v>
      </c>
      <c r="B103" s="62">
        <v>43802</v>
      </c>
      <c r="C103" s="77" t="s">
        <v>181</v>
      </c>
      <c r="D103" s="77" t="s">
        <v>36</v>
      </c>
      <c r="E103" s="52">
        <v>87</v>
      </c>
    </row>
    <row r="104" spans="1:5" ht="49.5">
      <c r="A104" s="41">
        <v>4833</v>
      </c>
      <c r="B104" s="62">
        <v>43802</v>
      </c>
      <c r="C104" s="77" t="s">
        <v>181</v>
      </c>
      <c r="D104" s="77" t="s">
        <v>36</v>
      </c>
      <c r="E104" s="52">
        <v>68</v>
      </c>
    </row>
    <row r="105" spans="1:5" ht="49.5">
      <c r="A105" s="41">
        <v>4834</v>
      </c>
      <c r="B105" s="62">
        <v>43802</v>
      </c>
      <c r="C105" s="77" t="s">
        <v>182</v>
      </c>
      <c r="D105" s="77" t="s">
        <v>36</v>
      </c>
      <c r="E105" s="52">
        <v>131</v>
      </c>
    </row>
    <row r="106" spans="1:5" ht="49.5">
      <c r="A106" s="41">
        <v>4835</v>
      </c>
      <c r="B106" s="62">
        <v>43802</v>
      </c>
      <c r="C106" s="77" t="s">
        <v>181</v>
      </c>
      <c r="D106" s="77" t="s">
        <v>36</v>
      </c>
      <c r="E106" s="52">
        <v>206</v>
      </c>
    </row>
    <row r="107" spans="1:5" ht="53.25" customHeight="1">
      <c r="A107" s="41">
        <v>4836</v>
      </c>
      <c r="B107" s="62">
        <v>43802</v>
      </c>
      <c r="C107" s="77" t="s">
        <v>183</v>
      </c>
      <c r="D107" s="103" t="s">
        <v>37</v>
      </c>
      <c r="E107" s="52">
        <v>211</v>
      </c>
    </row>
    <row r="108" spans="1:5" ht="50.25" customHeight="1">
      <c r="A108" s="41">
        <v>4837</v>
      </c>
      <c r="B108" s="62">
        <v>43802</v>
      </c>
      <c r="C108" s="77" t="s">
        <v>184</v>
      </c>
      <c r="D108" s="103" t="s">
        <v>37</v>
      </c>
      <c r="E108" s="52">
        <v>84</v>
      </c>
    </row>
    <row r="109" spans="1:5" ht="50.25" customHeight="1">
      <c r="A109" s="41">
        <v>4838</v>
      </c>
      <c r="B109" s="62">
        <v>43802</v>
      </c>
      <c r="C109" s="77" t="s">
        <v>185</v>
      </c>
      <c r="D109" s="103" t="s">
        <v>23</v>
      </c>
      <c r="E109" s="52">
        <v>56</v>
      </c>
    </row>
    <row r="110" spans="1:5" ht="49.5">
      <c r="A110" s="41">
        <v>4839</v>
      </c>
      <c r="B110" s="62">
        <v>43802</v>
      </c>
      <c r="C110" s="77" t="s">
        <v>186</v>
      </c>
      <c r="D110" s="103" t="s">
        <v>37</v>
      </c>
      <c r="E110" s="52">
        <v>18.989999999999998</v>
      </c>
    </row>
    <row r="111" spans="1:5" ht="49.5">
      <c r="A111" s="41">
        <v>4882</v>
      </c>
      <c r="B111" s="62">
        <v>43802</v>
      </c>
      <c r="C111" s="77" t="s">
        <v>187</v>
      </c>
      <c r="D111" s="103" t="s">
        <v>40</v>
      </c>
      <c r="E111" s="52">
        <v>1049.82</v>
      </c>
    </row>
    <row r="112" spans="1:5" ht="49.5">
      <c r="A112" s="41">
        <v>5305</v>
      </c>
      <c r="B112" s="62">
        <v>43816</v>
      </c>
      <c r="C112" s="77" t="s">
        <v>188</v>
      </c>
      <c r="D112" s="77" t="s">
        <v>36</v>
      </c>
      <c r="E112" s="52">
        <v>21</v>
      </c>
    </row>
    <row r="113" spans="1:5" ht="49.5">
      <c r="A113" s="41">
        <v>5306</v>
      </c>
      <c r="B113" s="62">
        <v>43816</v>
      </c>
      <c r="C113" s="77" t="s">
        <v>188</v>
      </c>
      <c r="D113" s="77" t="s">
        <v>36</v>
      </c>
      <c r="E113" s="52">
        <v>68</v>
      </c>
    </row>
    <row r="114" spans="1:5" ht="49.5">
      <c r="A114" s="41">
        <v>5307</v>
      </c>
      <c r="B114" s="62">
        <v>43816</v>
      </c>
      <c r="C114" s="77" t="s">
        <v>188</v>
      </c>
      <c r="D114" s="77" t="s">
        <v>36</v>
      </c>
      <c r="E114" s="52">
        <v>66</v>
      </c>
    </row>
    <row r="115" spans="1:5" ht="49.5">
      <c r="A115" s="41">
        <v>5308</v>
      </c>
      <c r="B115" s="62">
        <v>43816</v>
      </c>
      <c r="C115" s="77" t="s">
        <v>189</v>
      </c>
      <c r="D115" s="103" t="s">
        <v>37</v>
      </c>
      <c r="E115" s="52">
        <v>66</v>
      </c>
    </row>
    <row r="116" spans="1:5" ht="49.5">
      <c r="A116" s="41">
        <v>5309</v>
      </c>
      <c r="B116" s="62">
        <v>43816</v>
      </c>
      <c r="C116" s="77" t="s">
        <v>190</v>
      </c>
      <c r="D116" s="103" t="s">
        <v>39</v>
      </c>
      <c r="E116" s="52">
        <v>27</v>
      </c>
    </row>
    <row r="117" spans="1:5" ht="55.5" customHeight="1">
      <c r="A117" s="41">
        <v>5310</v>
      </c>
      <c r="B117" s="62">
        <v>43816</v>
      </c>
      <c r="C117" s="77" t="s">
        <v>191</v>
      </c>
      <c r="D117" s="103" t="s">
        <v>38</v>
      </c>
      <c r="E117" s="52">
        <v>17</v>
      </c>
    </row>
    <row r="118" spans="1:5" ht="49.5">
      <c r="A118" s="41">
        <v>5311</v>
      </c>
      <c r="B118" s="62">
        <v>43816</v>
      </c>
      <c r="C118" s="77" t="s">
        <v>192</v>
      </c>
      <c r="D118" s="103" t="s">
        <v>37</v>
      </c>
      <c r="E118" s="52">
        <v>6.31</v>
      </c>
    </row>
    <row r="119" spans="1:5" ht="49.5">
      <c r="A119" s="41">
        <v>5394</v>
      </c>
      <c r="B119" s="62">
        <v>43819</v>
      </c>
      <c r="C119" s="77" t="s">
        <v>193</v>
      </c>
      <c r="D119" s="77" t="s">
        <v>24</v>
      </c>
      <c r="E119" s="52">
        <v>-591.62</v>
      </c>
    </row>
    <row r="120" spans="1:5" ht="49.5">
      <c r="A120" s="41">
        <v>5478</v>
      </c>
      <c r="B120" s="62">
        <v>43822</v>
      </c>
      <c r="C120" s="77" t="s">
        <v>194</v>
      </c>
      <c r="D120" s="103" t="s">
        <v>37</v>
      </c>
      <c r="E120" s="52">
        <v>2349</v>
      </c>
    </row>
    <row r="121" spans="1:5" ht="49.5">
      <c r="A121" s="41">
        <v>5479</v>
      </c>
      <c r="B121" s="62">
        <v>43822</v>
      </c>
      <c r="C121" s="77" t="s">
        <v>195</v>
      </c>
      <c r="D121" s="103" t="s">
        <v>39</v>
      </c>
      <c r="E121" s="52">
        <v>940</v>
      </c>
    </row>
    <row r="122" spans="1:5" ht="49.5" customHeight="1">
      <c r="A122" s="41">
        <v>5480</v>
      </c>
      <c r="B122" s="62">
        <v>43822</v>
      </c>
      <c r="C122" s="77" t="s">
        <v>196</v>
      </c>
      <c r="D122" s="103" t="s">
        <v>38</v>
      </c>
      <c r="E122" s="52">
        <v>610</v>
      </c>
    </row>
    <row r="123" spans="1:5" ht="49.5">
      <c r="A123" s="41">
        <v>5481</v>
      </c>
      <c r="B123" s="62">
        <v>43822</v>
      </c>
      <c r="C123" s="77" t="s">
        <v>197</v>
      </c>
      <c r="D123" s="103" t="s">
        <v>37</v>
      </c>
      <c r="E123" s="52">
        <v>211.28</v>
      </c>
    </row>
    <row r="124" spans="1:5" ht="49.5">
      <c r="A124" s="41">
        <v>5486</v>
      </c>
      <c r="B124" s="62">
        <v>43822</v>
      </c>
      <c r="C124" s="77" t="s">
        <v>198</v>
      </c>
      <c r="D124" s="77" t="s">
        <v>36</v>
      </c>
      <c r="E124" s="52">
        <v>1723</v>
      </c>
    </row>
    <row r="125" spans="1:5" ht="49.5">
      <c r="A125" s="41">
        <v>5488</v>
      </c>
      <c r="B125" s="62">
        <v>43822</v>
      </c>
      <c r="C125" s="77" t="s">
        <v>199</v>
      </c>
      <c r="D125" s="77" t="s">
        <v>36</v>
      </c>
      <c r="E125" s="52">
        <v>930</v>
      </c>
    </row>
    <row r="126" spans="1:5" ht="49.5">
      <c r="A126" s="41">
        <v>5490</v>
      </c>
      <c r="B126" s="62">
        <v>43822</v>
      </c>
      <c r="C126" s="77" t="s">
        <v>200</v>
      </c>
      <c r="D126" s="77" t="s">
        <v>36</v>
      </c>
      <c r="E126" s="52">
        <v>1549</v>
      </c>
    </row>
    <row r="127" spans="1:5" ht="49.5">
      <c r="A127" s="41">
        <v>5492</v>
      </c>
      <c r="B127" s="62">
        <v>43822</v>
      </c>
      <c r="C127" s="77" t="s">
        <v>201</v>
      </c>
      <c r="D127" s="77" t="s">
        <v>36</v>
      </c>
      <c r="E127" s="52">
        <v>274</v>
      </c>
    </row>
    <row r="128" spans="1:5" ht="49.5">
      <c r="A128" s="41">
        <v>5494</v>
      </c>
      <c r="B128" s="62">
        <v>43822</v>
      </c>
      <c r="C128" s="77" t="s">
        <v>202</v>
      </c>
      <c r="D128" s="77" t="s">
        <v>36</v>
      </c>
      <c r="E128" s="52">
        <v>1021</v>
      </c>
    </row>
    <row r="129" spans="1:5" ht="49.5">
      <c r="A129" s="41">
        <v>4863</v>
      </c>
      <c r="B129" s="62">
        <v>43801</v>
      </c>
      <c r="C129" s="77" t="s">
        <v>203</v>
      </c>
      <c r="D129" s="103" t="s">
        <v>55</v>
      </c>
      <c r="E129" s="52">
        <v>6605.72</v>
      </c>
    </row>
    <row r="130" spans="1:5" ht="49.5">
      <c r="A130" s="41">
        <v>4839</v>
      </c>
      <c r="B130" s="62">
        <v>43802</v>
      </c>
      <c r="C130" s="77" t="s">
        <v>204</v>
      </c>
      <c r="D130" s="103" t="s">
        <v>42</v>
      </c>
      <c r="E130" s="52">
        <v>99.01</v>
      </c>
    </row>
    <row r="131" spans="1:5" ht="49.5">
      <c r="A131" s="41">
        <v>4840</v>
      </c>
      <c r="B131" s="62">
        <v>43802</v>
      </c>
      <c r="C131" s="77" t="s">
        <v>205</v>
      </c>
      <c r="D131" s="77" t="s">
        <v>36</v>
      </c>
      <c r="E131" s="52">
        <v>459</v>
      </c>
    </row>
    <row r="132" spans="1:5" ht="49.5">
      <c r="A132" s="41">
        <v>4841</v>
      </c>
      <c r="B132" s="62">
        <v>43802</v>
      </c>
      <c r="C132" s="77" t="s">
        <v>206</v>
      </c>
      <c r="D132" s="77" t="s">
        <v>36</v>
      </c>
      <c r="E132" s="52">
        <v>359</v>
      </c>
    </row>
    <row r="133" spans="1:5" ht="49.5">
      <c r="A133" s="41">
        <v>4842</v>
      </c>
      <c r="B133" s="62">
        <v>43802</v>
      </c>
      <c r="C133" s="77" t="s">
        <v>205</v>
      </c>
      <c r="D133" s="77" t="s">
        <v>36</v>
      </c>
      <c r="E133" s="52">
        <v>688</v>
      </c>
    </row>
    <row r="134" spans="1:5">
      <c r="A134" s="41">
        <v>4843</v>
      </c>
      <c r="B134" s="62">
        <v>43802</v>
      </c>
      <c r="C134" s="77" t="s">
        <v>207</v>
      </c>
      <c r="D134" s="77" t="s">
        <v>36</v>
      </c>
      <c r="E134" s="52">
        <v>1078</v>
      </c>
    </row>
    <row r="135" spans="1:5" ht="49.5">
      <c r="A135" s="41">
        <v>4844</v>
      </c>
      <c r="B135" s="62">
        <v>43802</v>
      </c>
      <c r="C135" s="77" t="s">
        <v>208</v>
      </c>
      <c r="D135" s="103" t="s">
        <v>37</v>
      </c>
      <c r="E135" s="52">
        <v>1106</v>
      </c>
    </row>
    <row r="136" spans="1:5" ht="49.5">
      <c r="A136" s="41">
        <v>4845</v>
      </c>
      <c r="B136" s="62">
        <v>43802</v>
      </c>
      <c r="C136" s="77" t="s">
        <v>209</v>
      </c>
      <c r="D136" s="103" t="s">
        <v>37</v>
      </c>
      <c r="E136" s="52">
        <v>443</v>
      </c>
    </row>
    <row r="137" spans="1:5" ht="66">
      <c r="A137" s="41">
        <v>4846</v>
      </c>
      <c r="B137" s="62">
        <v>43802</v>
      </c>
      <c r="C137" s="77" t="s">
        <v>210</v>
      </c>
      <c r="D137" s="103" t="s">
        <v>23</v>
      </c>
      <c r="E137" s="52">
        <v>288</v>
      </c>
    </row>
    <row r="138" spans="1:5" ht="49.5">
      <c r="A138" s="41">
        <v>4883</v>
      </c>
      <c r="B138" s="62">
        <v>43802</v>
      </c>
      <c r="C138" s="77" t="s">
        <v>211</v>
      </c>
      <c r="D138" s="103" t="s">
        <v>229</v>
      </c>
      <c r="E138" s="52">
        <v>5504.93</v>
      </c>
    </row>
    <row r="139" spans="1:5" ht="49.5">
      <c r="A139" s="41">
        <v>5312</v>
      </c>
      <c r="B139" s="62">
        <v>43816</v>
      </c>
      <c r="C139" s="77" t="s">
        <v>212</v>
      </c>
      <c r="D139" s="77" t="s">
        <v>36</v>
      </c>
      <c r="E139" s="52">
        <v>110</v>
      </c>
    </row>
    <row r="140" spans="1:5" ht="49.5">
      <c r="A140" s="41">
        <v>5313</v>
      </c>
      <c r="B140" s="62">
        <v>43816</v>
      </c>
      <c r="C140" s="77" t="s">
        <v>213</v>
      </c>
      <c r="D140" s="77" t="s">
        <v>36</v>
      </c>
      <c r="E140" s="52">
        <v>359</v>
      </c>
    </row>
    <row r="141" spans="1:5" ht="49.5">
      <c r="A141" s="41">
        <v>5314</v>
      </c>
      <c r="B141" s="62">
        <v>43816</v>
      </c>
      <c r="C141" s="77" t="s">
        <v>214</v>
      </c>
      <c r="D141" s="77" t="s">
        <v>36</v>
      </c>
      <c r="E141" s="52">
        <v>345</v>
      </c>
    </row>
    <row r="142" spans="1:5" ht="49.5">
      <c r="A142" s="41">
        <v>5315</v>
      </c>
      <c r="B142" s="62">
        <v>43816</v>
      </c>
      <c r="C142" s="77" t="s">
        <v>215</v>
      </c>
      <c r="D142" s="103" t="s">
        <v>37</v>
      </c>
      <c r="E142" s="52">
        <v>348</v>
      </c>
    </row>
    <row r="143" spans="1:5" ht="49.5">
      <c r="A143" s="41">
        <v>5316</v>
      </c>
      <c r="B143" s="62">
        <v>43816</v>
      </c>
      <c r="C143" s="77" t="s">
        <v>216</v>
      </c>
      <c r="D143" s="103" t="s">
        <v>42</v>
      </c>
      <c r="E143" s="52">
        <v>140</v>
      </c>
    </row>
    <row r="144" spans="1:5" ht="66">
      <c r="A144" s="41">
        <v>5317</v>
      </c>
      <c r="B144" s="62">
        <v>43816</v>
      </c>
      <c r="C144" s="77" t="s">
        <v>217</v>
      </c>
      <c r="D144" s="103" t="s">
        <v>23</v>
      </c>
      <c r="E144" s="52">
        <v>90</v>
      </c>
    </row>
    <row r="145" spans="1:5" ht="49.5">
      <c r="A145" s="41">
        <v>5318</v>
      </c>
      <c r="B145" s="62">
        <v>43816</v>
      </c>
      <c r="C145" s="77" t="s">
        <v>218</v>
      </c>
      <c r="D145" s="103" t="s">
        <v>37</v>
      </c>
      <c r="E145" s="52">
        <v>30.69</v>
      </c>
    </row>
    <row r="146" spans="1:5" ht="49.5">
      <c r="A146" s="41">
        <v>5395</v>
      </c>
      <c r="B146" s="62">
        <v>43819</v>
      </c>
      <c r="C146" s="77" t="s">
        <v>219</v>
      </c>
      <c r="D146" s="77" t="s">
        <v>24</v>
      </c>
      <c r="E146" s="52">
        <v>-3980.97</v>
      </c>
    </row>
    <row r="147" spans="1:5" ht="49.5">
      <c r="A147" s="41">
        <v>5482</v>
      </c>
      <c r="B147" s="62">
        <v>43822</v>
      </c>
      <c r="C147" s="77" t="s">
        <v>220</v>
      </c>
      <c r="D147" s="103" t="s">
        <v>42</v>
      </c>
      <c r="E147" s="52">
        <v>12318</v>
      </c>
    </row>
    <row r="148" spans="1:5" ht="49.5">
      <c r="A148" s="41">
        <v>5483</v>
      </c>
      <c r="B148" s="62">
        <v>43822</v>
      </c>
      <c r="C148" s="77" t="s">
        <v>221</v>
      </c>
      <c r="D148" s="103" t="s">
        <v>37</v>
      </c>
      <c r="E148" s="52">
        <v>4927</v>
      </c>
    </row>
    <row r="149" spans="1:5" ht="66">
      <c r="A149" s="41">
        <v>5484</v>
      </c>
      <c r="B149" s="62">
        <v>43822</v>
      </c>
      <c r="C149" s="77" t="s">
        <v>222</v>
      </c>
      <c r="D149" s="103" t="s">
        <v>23</v>
      </c>
      <c r="E149" s="52">
        <v>3203</v>
      </c>
    </row>
    <row r="150" spans="1:5" ht="49.5">
      <c r="A150" s="41">
        <v>5485</v>
      </c>
      <c r="B150" s="62">
        <v>43822</v>
      </c>
      <c r="C150" s="77" t="s">
        <v>223</v>
      </c>
      <c r="D150" s="103" t="s">
        <v>37</v>
      </c>
      <c r="E150" s="52">
        <v>1108.72</v>
      </c>
    </row>
    <row r="151" spans="1:5" ht="49.5">
      <c r="A151" s="41">
        <v>5487</v>
      </c>
      <c r="B151" s="62">
        <v>43822</v>
      </c>
      <c r="C151" s="77" t="s">
        <v>224</v>
      </c>
      <c r="D151" s="77" t="s">
        <v>36</v>
      </c>
      <c r="E151" s="52">
        <v>9032</v>
      </c>
    </row>
    <row r="152" spans="1:5" ht="49.5">
      <c r="A152" s="41">
        <v>5489</v>
      </c>
      <c r="B152" s="62">
        <v>43822</v>
      </c>
      <c r="C152" s="77" t="s">
        <v>225</v>
      </c>
      <c r="D152" s="77" t="s">
        <v>36</v>
      </c>
      <c r="E152" s="52">
        <v>4879</v>
      </c>
    </row>
    <row r="153" spans="1:5" ht="49.5">
      <c r="A153" s="41">
        <v>5491</v>
      </c>
      <c r="B153" s="62">
        <v>43822</v>
      </c>
      <c r="C153" s="77" t="s">
        <v>226</v>
      </c>
      <c r="D153" s="77" t="s">
        <v>36</v>
      </c>
      <c r="E153" s="52">
        <v>8122</v>
      </c>
    </row>
    <row r="154" spans="1:5" ht="49.5">
      <c r="A154" s="41">
        <v>5493</v>
      </c>
      <c r="B154" s="62">
        <v>43822</v>
      </c>
      <c r="C154" s="77" t="s">
        <v>227</v>
      </c>
      <c r="D154" s="77" t="s">
        <v>36</v>
      </c>
      <c r="E154" s="52">
        <v>1437</v>
      </c>
    </row>
    <row r="155" spans="1:5" ht="49.5">
      <c r="A155" s="41">
        <v>5494</v>
      </c>
      <c r="B155" s="62">
        <v>43822</v>
      </c>
      <c r="C155" s="77" t="s">
        <v>228</v>
      </c>
      <c r="D155" s="77" t="s">
        <v>36</v>
      </c>
      <c r="E155" s="52">
        <v>5351</v>
      </c>
    </row>
    <row r="156" spans="1:5" ht="49.5">
      <c r="A156" s="41">
        <v>1526</v>
      </c>
      <c r="B156" s="62">
        <v>43804</v>
      </c>
      <c r="C156" s="77" t="s">
        <v>231</v>
      </c>
      <c r="D156" s="77" t="s">
        <v>24</v>
      </c>
      <c r="E156" s="52">
        <v>-16440.77</v>
      </c>
    </row>
    <row r="157" spans="1:5" ht="33">
      <c r="A157" s="41">
        <v>5133</v>
      </c>
      <c r="B157" s="62">
        <v>43805</v>
      </c>
      <c r="C157" s="77" t="s">
        <v>232</v>
      </c>
      <c r="D157" s="103" t="s">
        <v>244</v>
      </c>
      <c r="E157" s="52">
        <v>8922.26</v>
      </c>
    </row>
    <row r="158" spans="1:5" ht="33">
      <c r="A158" s="41">
        <v>5134</v>
      </c>
      <c r="B158" s="62">
        <v>43811</v>
      </c>
      <c r="C158" s="77" t="s">
        <v>233</v>
      </c>
      <c r="D158" s="77" t="s">
        <v>245</v>
      </c>
      <c r="E158" s="52">
        <v>124237.77</v>
      </c>
    </row>
    <row r="159" spans="1:5" ht="49.5">
      <c r="A159" s="41">
        <v>5381</v>
      </c>
      <c r="B159" s="62">
        <v>43816</v>
      </c>
      <c r="C159" s="77" t="s">
        <v>234</v>
      </c>
      <c r="D159" s="77" t="s">
        <v>24</v>
      </c>
      <c r="E159" s="52">
        <v>-46.95</v>
      </c>
    </row>
    <row r="160" spans="1:5" ht="49.5">
      <c r="A160" s="41">
        <v>2214</v>
      </c>
      <c r="B160" s="62">
        <v>43817</v>
      </c>
      <c r="C160" s="77" t="s">
        <v>235</v>
      </c>
      <c r="D160" s="77" t="s">
        <v>24</v>
      </c>
      <c r="E160" s="52">
        <v>-119257.97</v>
      </c>
    </row>
    <row r="161" spans="1:5" ht="49.5">
      <c r="A161" s="41">
        <v>1405</v>
      </c>
      <c r="B161" s="62">
        <v>43818</v>
      </c>
      <c r="C161" s="77" t="s">
        <v>236</v>
      </c>
      <c r="D161" s="77" t="s">
        <v>24</v>
      </c>
      <c r="E161" s="52">
        <v>-231946.37</v>
      </c>
    </row>
    <row r="162" spans="1:5" ht="33">
      <c r="A162" s="41">
        <v>9829</v>
      </c>
      <c r="B162" s="62">
        <v>43818</v>
      </c>
      <c r="C162" s="77" t="s">
        <v>237</v>
      </c>
      <c r="D162" s="77" t="s">
        <v>24</v>
      </c>
      <c r="E162" s="52">
        <v>-238450.25</v>
      </c>
    </row>
    <row r="163" spans="1:5" ht="49.5">
      <c r="A163" s="41">
        <v>9832</v>
      </c>
      <c r="B163" s="62">
        <v>43818</v>
      </c>
      <c r="C163" s="77" t="s">
        <v>238</v>
      </c>
      <c r="D163" s="77" t="s">
        <v>24</v>
      </c>
      <c r="E163" s="52">
        <v>-179058</v>
      </c>
    </row>
    <row r="164" spans="1:5" ht="49.5">
      <c r="A164" s="41">
        <v>9834</v>
      </c>
      <c r="B164" s="62">
        <v>43819</v>
      </c>
      <c r="C164" s="77" t="s">
        <v>239</v>
      </c>
      <c r="D164" s="77" t="s">
        <v>24</v>
      </c>
      <c r="E164" s="52">
        <v>-346360.25</v>
      </c>
    </row>
    <row r="165" spans="1:5" ht="49.5">
      <c r="A165" s="41">
        <v>4591</v>
      </c>
      <c r="B165" s="62">
        <v>43822</v>
      </c>
      <c r="C165" s="77" t="s">
        <v>240</v>
      </c>
      <c r="D165" s="77" t="s">
        <v>24</v>
      </c>
      <c r="E165" s="52">
        <v>-29752</v>
      </c>
    </row>
    <row r="166" spans="1:5" ht="49.5">
      <c r="A166" s="41">
        <v>4592</v>
      </c>
      <c r="B166" s="62">
        <v>43822</v>
      </c>
      <c r="C166" s="77" t="s">
        <v>241</v>
      </c>
      <c r="D166" s="77" t="s">
        <v>24</v>
      </c>
      <c r="E166" s="52">
        <v>-29752</v>
      </c>
    </row>
    <row r="167" spans="1:5" ht="33">
      <c r="A167" s="41">
        <v>5512</v>
      </c>
      <c r="B167" s="62">
        <v>43822</v>
      </c>
      <c r="C167" s="77" t="s">
        <v>242</v>
      </c>
      <c r="D167" s="77" t="s">
        <v>24</v>
      </c>
      <c r="E167" s="52">
        <v>-248874.53</v>
      </c>
    </row>
    <row r="168" spans="1:5" ht="49.5">
      <c r="A168" s="41">
        <v>4629</v>
      </c>
      <c r="B168" s="62">
        <v>43829</v>
      </c>
      <c r="C168" s="77" t="s">
        <v>243</v>
      </c>
      <c r="D168" s="77" t="s">
        <v>24</v>
      </c>
      <c r="E168" s="52">
        <v>-145069.95000000001</v>
      </c>
    </row>
    <row r="169" spans="1:5" s="53" customFormat="1" ht="22.5" customHeight="1">
      <c r="A169" s="54"/>
      <c r="B169" s="74"/>
      <c r="C169" s="82" t="s">
        <v>20</v>
      </c>
      <c r="D169" s="55"/>
      <c r="E169" s="71">
        <f>SUM(E9:E168)</f>
        <v>-864564.24</v>
      </c>
    </row>
  </sheetData>
  <sortState ref="A9:E179">
    <sortCondition ref="B9:B17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Normal="100" workbookViewId="0">
      <selection activeCell="H47" sqref="H47"/>
    </sheetView>
  </sheetViews>
  <sheetFormatPr defaultColWidth="9.140625" defaultRowHeight="16.5"/>
  <cols>
    <col min="1" max="1" width="11.5703125" style="23" customWidth="1"/>
    <col min="2" max="2" width="14.85546875" style="28" customWidth="1"/>
    <col min="3" max="3" width="91.28515625" style="86" customWidth="1"/>
    <col min="4" max="4" width="40.5703125" style="29" customWidth="1"/>
    <col min="5" max="5" width="16.5703125" style="26" customWidth="1"/>
    <col min="6" max="9" width="9.140625" style="18"/>
    <col min="10" max="10" width="9.140625" style="87"/>
    <col min="11" max="16384" width="9.140625" style="18"/>
  </cols>
  <sheetData>
    <row r="1" spans="1:10">
      <c r="A1" s="27" t="s">
        <v>24</v>
      </c>
      <c r="B1" s="64"/>
      <c r="C1" s="83"/>
      <c r="D1" s="65"/>
    </row>
    <row r="2" spans="1:10">
      <c r="A2" s="27" t="s">
        <v>14</v>
      </c>
      <c r="B2" s="64"/>
      <c r="C2" s="83"/>
      <c r="D2" s="65"/>
    </row>
    <row r="3" spans="1:10">
      <c r="A3" s="27" t="s">
        <v>25</v>
      </c>
      <c r="B3" s="64"/>
      <c r="C3" s="83"/>
      <c r="D3" s="65"/>
    </row>
    <row r="4" spans="1:10">
      <c r="A4" s="27" t="s">
        <v>32</v>
      </c>
      <c r="B4" s="64"/>
      <c r="C4" s="83"/>
      <c r="D4" s="65"/>
    </row>
    <row r="5" spans="1:10">
      <c r="A5" s="27"/>
      <c r="B5" s="64"/>
      <c r="C5" s="83"/>
      <c r="D5" s="65"/>
    </row>
    <row r="6" spans="1:10">
      <c r="A6" s="27"/>
      <c r="B6" s="64"/>
      <c r="C6" s="84" t="s">
        <v>77</v>
      </c>
      <c r="D6" s="65"/>
    </row>
    <row r="7" spans="1:10" s="47" customFormat="1">
      <c r="A7" s="45" t="s">
        <v>16</v>
      </c>
      <c r="B7" s="79" t="s">
        <v>15</v>
      </c>
      <c r="C7" s="85" t="s">
        <v>17</v>
      </c>
      <c r="D7" s="42" t="s">
        <v>18</v>
      </c>
      <c r="E7" s="46" t="s">
        <v>19</v>
      </c>
      <c r="J7" s="88"/>
    </row>
    <row r="8" spans="1:10" ht="33">
      <c r="A8" s="41">
        <v>1527</v>
      </c>
      <c r="B8" s="62">
        <v>43804</v>
      </c>
      <c r="C8" s="77" t="s">
        <v>249</v>
      </c>
      <c r="D8" s="103" t="s">
        <v>250</v>
      </c>
      <c r="E8" s="52">
        <v>-93164.29</v>
      </c>
    </row>
    <row r="9" spans="1:10" ht="33">
      <c r="A9" s="41">
        <v>5135</v>
      </c>
      <c r="B9" s="62">
        <v>43805</v>
      </c>
      <c r="C9" s="77" t="s">
        <v>252</v>
      </c>
      <c r="D9" s="103" t="s">
        <v>244</v>
      </c>
      <c r="E9" s="52">
        <v>50559.5</v>
      </c>
    </row>
    <row r="10" spans="1:10" ht="33">
      <c r="A10" s="9">
        <v>5160</v>
      </c>
      <c r="B10" s="75">
        <v>43809</v>
      </c>
      <c r="C10" s="77" t="s">
        <v>80</v>
      </c>
      <c r="D10" s="9" t="s">
        <v>23</v>
      </c>
      <c r="E10" s="76">
        <v>9.9</v>
      </c>
    </row>
    <row r="11" spans="1:10" ht="33">
      <c r="A11" s="9">
        <v>5164</v>
      </c>
      <c r="B11" s="75">
        <v>43809</v>
      </c>
      <c r="C11" s="77" t="s">
        <v>81</v>
      </c>
      <c r="D11" s="9" t="s">
        <v>23</v>
      </c>
      <c r="E11" s="76">
        <v>29.03</v>
      </c>
    </row>
    <row r="12" spans="1:10" ht="33">
      <c r="A12" s="9">
        <v>5162</v>
      </c>
      <c r="B12" s="75">
        <v>43809</v>
      </c>
      <c r="C12" s="77" t="s">
        <v>85</v>
      </c>
      <c r="D12" s="9" t="s">
        <v>91</v>
      </c>
      <c r="E12" s="76">
        <v>529.30999999999995</v>
      </c>
    </row>
    <row r="13" spans="1:10" ht="33">
      <c r="A13" s="9">
        <v>5158</v>
      </c>
      <c r="B13" s="75">
        <v>43809</v>
      </c>
      <c r="C13" s="77" t="s">
        <v>88</v>
      </c>
      <c r="D13" s="9" t="s">
        <v>91</v>
      </c>
      <c r="E13" s="76">
        <v>2535.34</v>
      </c>
    </row>
    <row r="14" spans="1:10" ht="49.5">
      <c r="A14" s="104">
        <v>5161</v>
      </c>
      <c r="B14" s="75">
        <v>43809</v>
      </c>
      <c r="C14" s="77" t="s">
        <v>95</v>
      </c>
      <c r="D14" s="9" t="s">
        <v>23</v>
      </c>
      <c r="E14" s="76">
        <v>56.07</v>
      </c>
    </row>
    <row r="15" spans="1:10" ht="49.5">
      <c r="A15" s="104">
        <v>5165</v>
      </c>
      <c r="B15" s="75">
        <v>43809</v>
      </c>
      <c r="C15" s="77" t="s">
        <v>96</v>
      </c>
      <c r="D15" s="9" t="s">
        <v>38</v>
      </c>
      <c r="E15" s="76">
        <v>164.53</v>
      </c>
    </row>
    <row r="16" spans="1:10" ht="33">
      <c r="A16" s="104">
        <v>5163</v>
      </c>
      <c r="B16" s="75">
        <v>43809</v>
      </c>
      <c r="C16" s="77" t="s">
        <v>100</v>
      </c>
      <c r="D16" s="9" t="s">
        <v>47</v>
      </c>
      <c r="E16" s="76">
        <v>2999.45</v>
      </c>
    </row>
    <row r="17" spans="1:5" ht="33">
      <c r="A17" s="104">
        <v>5159</v>
      </c>
      <c r="B17" s="75">
        <v>43809</v>
      </c>
      <c r="C17" s="77" t="s">
        <v>103</v>
      </c>
      <c r="D17" s="9" t="s">
        <v>47</v>
      </c>
      <c r="E17" s="76">
        <v>14366.9</v>
      </c>
    </row>
    <row r="18" spans="1:5">
      <c r="A18" s="9">
        <v>5168</v>
      </c>
      <c r="B18" s="75">
        <v>43811</v>
      </c>
      <c r="C18" s="77" t="s">
        <v>78</v>
      </c>
      <c r="D18" s="9" t="s">
        <v>24</v>
      </c>
      <c r="E18" s="76">
        <v>-1775.72</v>
      </c>
    </row>
    <row r="19" spans="1:5">
      <c r="A19" s="9">
        <v>5167</v>
      </c>
      <c r="B19" s="75">
        <v>43811</v>
      </c>
      <c r="C19" s="77" t="s">
        <v>78</v>
      </c>
      <c r="D19" s="9" t="s">
        <v>24</v>
      </c>
      <c r="E19" s="76">
        <v>-1.49</v>
      </c>
    </row>
    <row r="20" spans="1:5" ht="33">
      <c r="A20" s="9">
        <v>5211</v>
      </c>
      <c r="B20" s="75">
        <v>43811</v>
      </c>
      <c r="C20" s="77" t="s">
        <v>79</v>
      </c>
      <c r="D20" s="9" t="s">
        <v>24</v>
      </c>
      <c r="E20" s="76">
        <v>8.5</v>
      </c>
    </row>
    <row r="21" spans="1:5">
      <c r="A21" s="104">
        <v>5169</v>
      </c>
      <c r="B21" s="75">
        <v>43811</v>
      </c>
      <c r="C21" s="77" t="s">
        <v>93</v>
      </c>
      <c r="D21" s="9" t="s">
        <v>24</v>
      </c>
      <c r="E21" s="76">
        <v>-3395.71</v>
      </c>
    </row>
    <row r="22" spans="1:5">
      <c r="A22" s="104">
        <v>5166</v>
      </c>
      <c r="B22" s="75">
        <v>43811</v>
      </c>
      <c r="C22" s="77" t="s">
        <v>93</v>
      </c>
      <c r="D22" s="9" t="s">
        <v>24</v>
      </c>
      <c r="E22" s="76">
        <v>-8.4700000000000006</v>
      </c>
    </row>
    <row r="23" spans="1:5" ht="33">
      <c r="A23" s="104">
        <v>5210</v>
      </c>
      <c r="B23" s="75">
        <v>43811</v>
      </c>
      <c r="C23" s="77" t="s">
        <v>94</v>
      </c>
      <c r="D23" s="9" t="s">
        <v>24</v>
      </c>
      <c r="E23" s="76">
        <v>48.15</v>
      </c>
    </row>
    <row r="24" spans="1:5">
      <c r="A24" s="105">
        <v>5174</v>
      </c>
      <c r="B24" s="106">
        <v>43811</v>
      </c>
      <c r="C24" s="86" t="s">
        <v>107</v>
      </c>
      <c r="D24" s="107" t="s">
        <v>24</v>
      </c>
      <c r="E24" s="108">
        <v>-772.4</v>
      </c>
    </row>
    <row r="25" spans="1:5" ht="33">
      <c r="A25" s="41">
        <v>5136</v>
      </c>
      <c r="B25" s="62">
        <v>43811</v>
      </c>
      <c r="C25" s="77" t="s">
        <v>253</v>
      </c>
      <c r="D25" s="103" t="s">
        <v>245</v>
      </c>
      <c r="E25" s="52">
        <v>704014.03</v>
      </c>
    </row>
    <row r="26" spans="1:5" ht="33">
      <c r="A26" s="9">
        <v>5245</v>
      </c>
      <c r="B26" s="75">
        <v>43815</v>
      </c>
      <c r="C26" s="77" t="s">
        <v>82</v>
      </c>
      <c r="D26" s="9" t="s">
        <v>36</v>
      </c>
      <c r="E26" s="76">
        <v>36</v>
      </c>
    </row>
    <row r="27" spans="1:5" ht="33">
      <c r="A27" s="9">
        <v>5253</v>
      </c>
      <c r="B27" s="75">
        <v>43815</v>
      </c>
      <c r="C27" s="77" t="s">
        <v>82</v>
      </c>
      <c r="D27" s="9" t="s">
        <v>36</v>
      </c>
      <c r="E27" s="76">
        <v>211</v>
      </c>
    </row>
    <row r="28" spans="1:5" ht="33">
      <c r="A28" s="9">
        <v>5244</v>
      </c>
      <c r="B28" s="75">
        <v>43815</v>
      </c>
      <c r="C28" s="77" t="s">
        <v>82</v>
      </c>
      <c r="D28" s="9" t="s">
        <v>36</v>
      </c>
      <c r="E28" s="76">
        <v>246</v>
      </c>
    </row>
    <row r="29" spans="1:5" ht="33">
      <c r="A29" s="9">
        <v>5252</v>
      </c>
      <c r="B29" s="75">
        <v>43815</v>
      </c>
      <c r="C29" s="77" t="s">
        <v>82</v>
      </c>
      <c r="D29" s="9" t="s">
        <v>36</v>
      </c>
      <c r="E29" s="76">
        <v>251</v>
      </c>
    </row>
    <row r="30" spans="1:5" ht="33">
      <c r="A30" s="9">
        <v>5250</v>
      </c>
      <c r="B30" s="75">
        <v>43815</v>
      </c>
      <c r="C30" s="77" t="s">
        <v>83</v>
      </c>
      <c r="D30" s="9" t="s">
        <v>46</v>
      </c>
      <c r="E30" s="76">
        <v>361.6</v>
      </c>
    </row>
    <row r="31" spans="1:5" ht="33">
      <c r="A31" s="9">
        <v>5247</v>
      </c>
      <c r="B31" s="75">
        <v>43815</v>
      </c>
      <c r="C31" s="77" t="s">
        <v>84</v>
      </c>
      <c r="D31" s="9" t="s">
        <v>23</v>
      </c>
      <c r="E31" s="76">
        <v>473</v>
      </c>
    </row>
    <row r="32" spans="1:5" ht="33">
      <c r="A32" s="9">
        <v>5251</v>
      </c>
      <c r="B32" s="75">
        <v>43815</v>
      </c>
      <c r="C32" s="77" t="s">
        <v>82</v>
      </c>
      <c r="D32" s="9" t="s">
        <v>36</v>
      </c>
      <c r="E32" s="76">
        <v>633</v>
      </c>
    </row>
    <row r="33" spans="1:10" ht="33">
      <c r="A33" s="9">
        <v>5249</v>
      </c>
      <c r="B33" s="75">
        <v>43815</v>
      </c>
      <c r="C33" s="77" t="s">
        <v>86</v>
      </c>
      <c r="D33" s="9" t="s">
        <v>48</v>
      </c>
      <c r="E33" s="76">
        <v>1044</v>
      </c>
    </row>
    <row r="34" spans="1:10" ht="33">
      <c r="A34" s="9">
        <v>5248</v>
      </c>
      <c r="B34" s="75">
        <v>43815</v>
      </c>
      <c r="C34" s="77" t="s">
        <v>87</v>
      </c>
      <c r="D34" s="9" t="s">
        <v>46</v>
      </c>
      <c r="E34" s="76">
        <v>1604</v>
      </c>
    </row>
    <row r="35" spans="1:10" ht="49.5">
      <c r="A35" s="9">
        <v>5246</v>
      </c>
      <c r="B35" s="75">
        <v>43815</v>
      </c>
      <c r="C35" s="77" t="s">
        <v>89</v>
      </c>
      <c r="D35" s="9" t="s">
        <v>46</v>
      </c>
      <c r="E35" s="76">
        <v>3544</v>
      </c>
    </row>
    <row r="36" spans="1:10" ht="49.5">
      <c r="A36" s="9">
        <v>5255</v>
      </c>
      <c r="B36" s="75">
        <v>43815</v>
      </c>
      <c r="C36" s="77" t="s">
        <v>90</v>
      </c>
      <c r="D36" s="9" t="s">
        <v>92</v>
      </c>
      <c r="E36" s="76">
        <v>8016</v>
      </c>
    </row>
    <row r="37" spans="1:10" ht="33">
      <c r="A37" s="104">
        <v>5236</v>
      </c>
      <c r="B37" s="75">
        <v>43815</v>
      </c>
      <c r="C37" s="77" t="s">
        <v>97</v>
      </c>
      <c r="D37" s="9" t="s">
        <v>36</v>
      </c>
      <c r="E37" s="76">
        <v>204</v>
      </c>
    </row>
    <row r="38" spans="1:10" ht="33">
      <c r="A38" s="104">
        <v>5238</v>
      </c>
      <c r="B38" s="75">
        <v>43815</v>
      </c>
      <c r="C38" s="77" t="s">
        <v>97</v>
      </c>
      <c r="D38" s="9" t="s">
        <v>36</v>
      </c>
      <c r="E38" s="76">
        <v>1194</v>
      </c>
    </row>
    <row r="39" spans="1:10" ht="33">
      <c r="A39" s="104">
        <v>5235</v>
      </c>
      <c r="B39" s="75">
        <v>43815</v>
      </c>
      <c r="C39" s="77" t="s">
        <v>97</v>
      </c>
      <c r="D39" s="9" t="s">
        <v>36</v>
      </c>
      <c r="E39" s="76">
        <v>1390</v>
      </c>
    </row>
    <row r="40" spans="1:10" s="70" customFormat="1" ht="38.25" customHeight="1">
      <c r="A40" s="104">
        <v>5237</v>
      </c>
      <c r="B40" s="75">
        <v>43815</v>
      </c>
      <c r="C40" s="77" t="s">
        <v>97</v>
      </c>
      <c r="D40" s="9" t="s">
        <v>36</v>
      </c>
      <c r="E40" s="76">
        <v>1426</v>
      </c>
      <c r="J40" s="5"/>
    </row>
    <row r="41" spans="1:10" s="67" customFormat="1" ht="33">
      <c r="A41" s="104">
        <v>5243</v>
      </c>
      <c r="B41" s="75">
        <v>43815</v>
      </c>
      <c r="C41" s="77" t="s">
        <v>98</v>
      </c>
      <c r="D41" s="9" t="s">
        <v>43</v>
      </c>
      <c r="E41" s="76">
        <v>2047.4</v>
      </c>
      <c r="J41" s="89"/>
    </row>
    <row r="42" spans="1:10" s="67" customFormat="1" ht="33">
      <c r="A42" s="104">
        <v>5240</v>
      </c>
      <c r="B42" s="75">
        <v>43815</v>
      </c>
      <c r="C42" s="77" t="s">
        <v>99</v>
      </c>
      <c r="D42" s="9" t="s">
        <v>23</v>
      </c>
      <c r="E42" s="76">
        <v>2685</v>
      </c>
      <c r="J42" s="89"/>
    </row>
    <row r="43" spans="1:10" s="67" customFormat="1" ht="33">
      <c r="A43" s="104">
        <v>5234</v>
      </c>
      <c r="B43" s="75">
        <v>43815</v>
      </c>
      <c r="C43" s="77" t="s">
        <v>97</v>
      </c>
      <c r="D43" s="9" t="s">
        <v>36</v>
      </c>
      <c r="E43" s="76">
        <v>3586</v>
      </c>
      <c r="J43" s="89"/>
    </row>
    <row r="44" spans="1:10" s="67" customFormat="1" ht="42.75" customHeight="1">
      <c r="A44" s="104">
        <v>5242</v>
      </c>
      <c r="B44" s="75">
        <v>43815</v>
      </c>
      <c r="C44" s="77" t="s">
        <v>101</v>
      </c>
      <c r="D44" s="9" t="s">
        <v>41</v>
      </c>
      <c r="E44" s="76">
        <v>5914</v>
      </c>
      <c r="J44" s="89"/>
    </row>
    <row r="45" spans="1:10" s="49" customFormat="1" ht="33">
      <c r="A45" s="104">
        <v>5241</v>
      </c>
      <c r="B45" s="75">
        <v>43815</v>
      </c>
      <c r="C45" s="77" t="s">
        <v>102</v>
      </c>
      <c r="D45" s="9" t="s">
        <v>106</v>
      </c>
      <c r="E45" s="76">
        <v>9101</v>
      </c>
    </row>
    <row r="46" spans="1:10" s="49" customFormat="1" ht="33">
      <c r="A46" s="104">
        <v>5239</v>
      </c>
      <c r="B46" s="75">
        <v>43815</v>
      </c>
      <c r="C46" s="77" t="s">
        <v>104</v>
      </c>
      <c r="D46" s="9" t="s">
        <v>43</v>
      </c>
      <c r="E46" s="76">
        <v>20068</v>
      </c>
    </row>
    <row r="47" spans="1:10" s="49" customFormat="1" ht="60.75" customHeight="1">
      <c r="A47" s="104">
        <v>5254</v>
      </c>
      <c r="B47" s="75">
        <v>43815</v>
      </c>
      <c r="C47" s="77" t="s">
        <v>105</v>
      </c>
      <c r="D47" s="9" t="s">
        <v>92</v>
      </c>
      <c r="E47" s="76">
        <v>45429</v>
      </c>
    </row>
    <row r="48" spans="1:10" s="49" customFormat="1" ht="49.5">
      <c r="A48" s="41">
        <v>5380</v>
      </c>
      <c r="B48" s="62">
        <v>43816</v>
      </c>
      <c r="C48" s="77" t="s">
        <v>251</v>
      </c>
      <c r="D48" s="103" t="s">
        <v>248</v>
      </c>
      <c r="E48" s="52">
        <v>-266.05</v>
      </c>
    </row>
    <row r="49" spans="1:10" s="49" customFormat="1" ht="49.5">
      <c r="A49" s="41">
        <v>2206</v>
      </c>
      <c r="B49" s="62">
        <v>43817</v>
      </c>
      <c r="C49" s="77" t="s">
        <v>246</v>
      </c>
      <c r="D49" s="77" t="s">
        <v>24</v>
      </c>
      <c r="E49" s="52">
        <v>-37472.15</v>
      </c>
    </row>
    <row r="50" spans="1:10" s="49" customFormat="1" ht="66">
      <c r="A50" s="41">
        <v>5394</v>
      </c>
      <c r="B50" s="62">
        <v>43817</v>
      </c>
      <c r="C50" s="77" t="s">
        <v>247</v>
      </c>
      <c r="D50" s="103" t="s">
        <v>248</v>
      </c>
      <c r="E50" s="52">
        <v>2247.59</v>
      </c>
    </row>
    <row r="51" spans="1:10" s="70" customFormat="1" ht="20.25" customHeight="1">
      <c r="A51" s="45"/>
      <c r="B51" s="68"/>
      <c r="C51" s="85" t="s">
        <v>20</v>
      </c>
      <c r="D51" s="42"/>
      <c r="E51" s="69">
        <f>SUM(E8:E50)</f>
        <v>750176.0199999999</v>
      </c>
      <c r="J51" s="5"/>
    </row>
    <row r="52" spans="1:10" s="67" customFormat="1">
      <c r="A52" s="63"/>
      <c r="B52" s="64"/>
      <c r="C52" s="83"/>
      <c r="D52" s="65"/>
      <c r="E52" s="66"/>
      <c r="J52" s="89"/>
    </row>
    <row r="53" spans="1:10" s="67" customFormat="1">
      <c r="A53" s="63"/>
      <c r="B53" s="64"/>
      <c r="C53" s="83"/>
      <c r="D53" s="65"/>
      <c r="E53" s="66"/>
      <c r="J53" s="89"/>
    </row>
    <row r="54" spans="1:10" s="67" customFormat="1">
      <c r="A54" s="63"/>
      <c r="B54" s="64"/>
      <c r="C54" s="83"/>
      <c r="D54" s="65"/>
      <c r="E54" s="66"/>
      <c r="J54" s="89"/>
    </row>
    <row r="55" spans="1:10" s="67" customFormat="1">
      <c r="A55" s="63"/>
      <c r="B55" s="64"/>
      <c r="C55" s="83"/>
      <c r="D55" s="65"/>
      <c r="E55" s="66"/>
      <c r="J55" s="89"/>
    </row>
    <row r="56" spans="1:10" s="67" customFormat="1">
      <c r="A56" s="63"/>
      <c r="B56" s="64"/>
      <c r="C56" s="83"/>
      <c r="D56" s="65"/>
      <c r="E56" s="66"/>
      <c r="J56" s="89"/>
    </row>
    <row r="57" spans="1:10" s="67" customFormat="1">
      <c r="A57" s="63"/>
      <c r="B57" s="64"/>
      <c r="C57" s="83"/>
      <c r="D57" s="65"/>
      <c r="E57" s="66"/>
      <c r="J57" s="89"/>
    </row>
    <row r="58" spans="1:10" s="67" customFormat="1">
      <c r="A58" s="63"/>
      <c r="B58" s="64"/>
      <c r="C58" s="83"/>
      <c r="D58" s="65"/>
      <c r="E58" s="66"/>
      <c r="J58" s="89"/>
    </row>
    <row r="59" spans="1:10" s="67" customFormat="1">
      <c r="A59" s="63"/>
      <c r="B59" s="64"/>
      <c r="C59" s="83"/>
      <c r="D59" s="65"/>
      <c r="E59" s="66"/>
      <c r="J59" s="89"/>
    </row>
    <row r="60" spans="1:10" s="67" customFormat="1">
      <c r="A60" s="63"/>
      <c r="B60" s="64"/>
      <c r="C60" s="83"/>
      <c r="D60" s="65"/>
      <c r="E60" s="66"/>
      <c r="J60" s="89"/>
    </row>
    <row r="61" spans="1:10" s="67" customFormat="1">
      <c r="A61" s="63"/>
      <c r="B61" s="64"/>
      <c r="C61" s="83"/>
      <c r="D61" s="65"/>
      <c r="E61" s="66"/>
      <c r="J61" s="89"/>
    </row>
    <row r="62" spans="1:10" s="67" customFormat="1">
      <c r="A62" s="63"/>
      <c r="B62" s="64"/>
      <c r="C62" s="83"/>
      <c r="D62" s="65"/>
      <c r="E62" s="66"/>
      <c r="J62" s="89"/>
    </row>
    <row r="63" spans="1:10" s="67" customFormat="1">
      <c r="A63" s="63"/>
      <c r="B63" s="64"/>
      <c r="C63" s="83"/>
      <c r="D63" s="65"/>
      <c r="E63" s="66"/>
      <c r="J63" s="89"/>
    </row>
    <row r="64" spans="1:10" s="67" customFormat="1">
      <c r="A64" s="63"/>
      <c r="B64" s="64"/>
      <c r="C64" s="83"/>
      <c r="D64" s="65"/>
      <c r="E64" s="66"/>
      <c r="J64" s="89"/>
    </row>
    <row r="65" spans="1:10" s="67" customFormat="1">
      <c r="A65" s="63"/>
      <c r="B65" s="64"/>
      <c r="C65" s="83"/>
      <c r="D65" s="65"/>
      <c r="E65" s="66"/>
      <c r="J65" s="89"/>
    </row>
    <row r="66" spans="1:10" s="67" customFormat="1">
      <c r="A66" s="63"/>
      <c r="B66" s="64"/>
      <c r="C66" s="83"/>
      <c r="D66" s="65"/>
      <c r="E66" s="66"/>
      <c r="J66" s="89"/>
    </row>
    <row r="67" spans="1:10" s="67" customFormat="1">
      <c r="A67" s="63"/>
      <c r="B67" s="64"/>
      <c r="C67" s="83"/>
      <c r="D67" s="65"/>
      <c r="E67" s="66"/>
      <c r="J67" s="89"/>
    </row>
    <row r="68" spans="1:10" s="67" customFormat="1">
      <c r="A68" s="63"/>
      <c r="B68" s="64"/>
      <c r="C68" s="83"/>
      <c r="D68" s="65"/>
      <c r="E68" s="66"/>
      <c r="J68" s="89"/>
    </row>
    <row r="69" spans="1:10" s="67" customFormat="1">
      <c r="A69" s="63"/>
      <c r="B69" s="64"/>
      <c r="C69" s="83"/>
      <c r="D69" s="65"/>
      <c r="E69" s="66"/>
      <c r="J69" s="89"/>
    </row>
    <row r="70" spans="1:10" s="67" customFormat="1">
      <c r="A70" s="63"/>
      <c r="B70" s="64"/>
      <c r="C70" s="83"/>
      <c r="D70" s="65"/>
      <c r="E70" s="66"/>
      <c r="J70" s="89"/>
    </row>
    <row r="71" spans="1:10" s="67" customFormat="1">
      <c r="A71" s="63"/>
      <c r="B71" s="64"/>
      <c r="C71" s="83"/>
      <c r="D71" s="65"/>
      <c r="E71" s="66"/>
      <c r="J71" s="89"/>
    </row>
    <row r="72" spans="1:10" s="67" customFormat="1">
      <c r="A72" s="63"/>
      <c r="B72" s="64"/>
      <c r="C72" s="83"/>
      <c r="D72" s="65"/>
      <c r="E72" s="66"/>
      <c r="J72" s="89"/>
    </row>
    <row r="73" spans="1:10" s="67" customFormat="1">
      <c r="A73" s="63"/>
      <c r="B73" s="64"/>
      <c r="C73" s="83"/>
      <c r="D73" s="65"/>
      <c r="E73" s="66"/>
      <c r="J73" s="89"/>
    </row>
    <row r="74" spans="1:10" s="67" customFormat="1">
      <c r="A74" s="63"/>
      <c r="B74" s="64"/>
      <c r="C74" s="83"/>
      <c r="D74" s="65"/>
      <c r="E74" s="66"/>
      <c r="J74" s="89"/>
    </row>
    <row r="75" spans="1:10" s="67" customFormat="1">
      <c r="A75" s="63"/>
      <c r="B75" s="64"/>
      <c r="C75" s="83"/>
      <c r="D75" s="65"/>
      <c r="E75" s="66"/>
      <c r="J75" s="89"/>
    </row>
    <row r="76" spans="1:10" s="67" customFormat="1">
      <c r="A76" s="63"/>
      <c r="B76" s="64"/>
      <c r="C76" s="83"/>
      <c r="D76" s="65"/>
      <c r="E76" s="66"/>
      <c r="J76" s="89"/>
    </row>
    <row r="77" spans="1:10" s="67" customFormat="1">
      <c r="A77" s="63"/>
      <c r="B77" s="64"/>
      <c r="C77" s="83"/>
      <c r="D77" s="65"/>
      <c r="E77" s="66"/>
      <c r="J77" s="89"/>
    </row>
    <row r="78" spans="1:10" s="67" customFormat="1">
      <c r="A78" s="63"/>
      <c r="B78" s="64"/>
      <c r="C78" s="83"/>
      <c r="D78" s="65"/>
      <c r="E78" s="66"/>
      <c r="J78" s="89"/>
    </row>
    <row r="79" spans="1:10" s="67" customFormat="1">
      <c r="A79" s="63"/>
      <c r="B79" s="64"/>
      <c r="C79" s="83"/>
      <c r="D79" s="65"/>
      <c r="E79" s="66"/>
      <c r="J79" s="89"/>
    </row>
    <row r="80" spans="1:10" s="67" customFormat="1">
      <c r="A80" s="63"/>
      <c r="B80" s="64"/>
      <c r="C80" s="83"/>
      <c r="D80" s="65"/>
      <c r="E80" s="66"/>
      <c r="J80" s="89"/>
    </row>
    <row r="81" spans="1:10" s="67" customFormat="1">
      <c r="A81" s="63"/>
      <c r="B81" s="64"/>
      <c r="C81" s="83"/>
      <c r="D81" s="65"/>
      <c r="E81" s="66"/>
      <c r="J81" s="89"/>
    </row>
    <row r="82" spans="1:10" s="67" customFormat="1">
      <c r="A82" s="63"/>
      <c r="B82" s="64"/>
      <c r="C82" s="83"/>
      <c r="D82" s="65"/>
      <c r="E82" s="66"/>
      <c r="J82" s="89"/>
    </row>
    <row r="83" spans="1:10" s="67" customFormat="1">
      <c r="A83" s="63"/>
      <c r="B83" s="64"/>
      <c r="C83" s="83"/>
      <c r="D83" s="65"/>
      <c r="E83" s="66"/>
      <c r="J83" s="89"/>
    </row>
    <row r="84" spans="1:10" s="67" customFormat="1">
      <c r="A84" s="63"/>
      <c r="B84" s="64"/>
      <c r="C84" s="83"/>
      <c r="D84" s="65"/>
      <c r="E84" s="66"/>
      <c r="J84" s="89"/>
    </row>
    <row r="85" spans="1:10" s="67" customFormat="1">
      <c r="A85" s="63"/>
      <c r="B85" s="64"/>
      <c r="C85" s="83"/>
      <c r="D85" s="65"/>
      <c r="E85" s="66"/>
      <c r="J85" s="89"/>
    </row>
    <row r="86" spans="1:10" s="67" customFormat="1">
      <c r="A86" s="63"/>
      <c r="B86" s="64"/>
      <c r="C86" s="83"/>
      <c r="D86" s="65"/>
      <c r="E86" s="66"/>
      <c r="J86" s="89"/>
    </row>
    <row r="87" spans="1:10" s="67" customFormat="1">
      <c r="A87" s="63"/>
      <c r="B87" s="64"/>
      <c r="C87" s="83"/>
      <c r="D87" s="65"/>
      <c r="E87" s="66"/>
      <c r="J87" s="89"/>
    </row>
    <row r="88" spans="1:10" s="67" customFormat="1">
      <c r="A88" s="63"/>
      <c r="B88" s="64"/>
      <c r="C88" s="83"/>
      <c r="D88" s="65"/>
      <c r="E88" s="66"/>
      <c r="J88" s="89"/>
    </row>
    <row r="89" spans="1:10" s="67" customFormat="1">
      <c r="A89" s="63"/>
      <c r="B89" s="64"/>
      <c r="C89" s="83"/>
      <c r="D89" s="65"/>
      <c r="E89" s="66"/>
      <c r="J89" s="89"/>
    </row>
    <row r="90" spans="1:10" s="67" customFormat="1">
      <c r="A90" s="63"/>
      <c r="B90" s="64"/>
      <c r="C90" s="83"/>
      <c r="D90" s="65"/>
      <c r="E90" s="66"/>
      <c r="J90" s="89"/>
    </row>
    <row r="91" spans="1:10" s="67" customFormat="1">
      <c r="A91" s="63"/>
      <c r="B91" s="64"/>
      <c r="C91" s="83"/>
      <c r="D91" s="65"/>
      <c r="E91" s="66"/>
      <c r="J91" s="89"/>
    </row>
    <row r="92" spans="1:10" s="67" customFormat="1">
      <c r="A92" s="63"/>
      <c r="B92" s="64"/>
      <c r="C92" s="83"/>
      <c r="D92" s="65"/>
      <c r="E92" s="66"/>
      <c r="J92" s="89"/>
    </row>
    <row r="93" spans="1:10" s="67" customFormat="1">
      <c r="A93" s="63"/>
      <c r="B93" s="64"/>
      <c r="C93" s="83"/>
      <c r="D93" s="65"/>
      <c r="E93" s="66"/>
      <c r="J93" s="89"/>
    </row>
    <row r="94" spans="1:10" s="67" customFormat="1">
      <c r="A94" s="63"/>
      <c r="B94" s="64"/>
      <c r="C94" s="83"/>
      <c r="D94" s="65"/>
      <c r="E94" s="66"/>
      <c r="J94" s="89"/>
    </row>
    <row r="95" spans="1:10" s="67" customFormat="1">
      <c r="A95" s="63"/>
      <c r="B95" s="64"/>
      <c r="C95" s="83"/>
      <c r="D95" s="65"/>
      <c r="E95" s="66"/>
      <c r="J95" s="89"/>
    </row>
    <row r="96" spans="1:10" s="67" customFormat="1">
      <c r="A96" s="63"/>
      <c r="B96" s="64"/>
      <c r="C96" s="83"/>
      <c r="D96" s="65"/>
      <c r="E96" s="66"/>
      <c r="J96" s="89"/>
    </row>
    <row r="97" spans="1:10" s="67" customFormat="1">
      <c r="A97" s="63"/>
      <c r="B97" s="64"/>
      <c r="C97" s="83"/>
      <c r="D97" s="65"/>
      <c r="E97" s="66"/>
      <c r="J97" s="89"/>
    </row>
    <row r="98" spans="1:10" s="67" customFormat="1">
      <c r="A98" s="63"/>
      <c r="B98" s="64"/>
      <c r="C98" s="83"/>
      <c r="D98" s="65"/>
      <c r="E98" s="66"/>
      <c r="J98" s="89"/>
    </row>
    <row r="99" spans="1:10" s="67" customFormat="1">
      <c r="A99" s="63"/>
      <c r="B99" s="64"/>
      <c r="C99" s="83"/>
      <c r="D99" s="65"/>
      <c r="E99" s="66"/>
      <c r="J99" s="89"/>
    </row>
    <row r="100" spans="1:10" s="67" customFormat="1">
      <c r="A100" s="63"/>
      <c r="B100" s="64"/>
      <c r="C100" s="83"/>
      <c r="D100" s="65"/>
      <c r="E100" s="66"/>
      <c r="J100" s="89"/>
    </row>
    <row r="101" spans="1:10" s="67" customFormat="1">
      <c r="A101" s="63"/>
      <c r="B101" s="64"/>
      <c r="C101" s="83"/>
      <c r="D101" s="65"/>
      <c r="E101" s="66"/>
      <c r="J101" s="89"/>
    </row>
    <row r="102" spans="1:10" s="67" customFormat="1">
      <c r="A102" s="63"/>
      <c r="B102" s="64"/>
      <c r="C102" s="83"/>
      <c r="D102" s="65"/>
      <c r="E102" s="66"/>
      <c r="J102" s="89"/>
    </row>
    <row r="103" spans="1:10" s="67" customFormat="1">
      <c r="A103" s="63"/>
      <c r="B103" s="64"/>
      <c r="C103" s="83"/>
      <c r="D103" s="65"/>
      <c r="E103" s="66"/>
      <c r="J103" s="89"/>
    </row>
    <row r="104" spans="1:10" s="67" customFormat="1">
      <c r="A104" s="63"/>
      <c r="B104" s="64"/>
      <c r="C104" s="83"/>
      <c r="D104" s="65"/>
      <c r="E104" s="66"/>
      <c r="J104" s="89"/>
    </row>
    <row r="105" spans="1:10" s="67" customFormat="1">
      <c r="A105" s="63"/>
      <c r="B105" s="64"/>
      <c r="C105" s="83"/>
      <c r="D105" s="65"/>
      <c r="E105" s="66"/>
      <c r="J105" s="89"/>
    </row>
  </sheetData>
  <sortState ref="A8:E50">
    <sortCondition ref="B8:B50"/>
  </sortState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active nefinanciare BS</vt:lpstr>
      <vt:lpstr>transferuri </vt:lpstr>
      <vt:lpstr>cotizatii internationale</vt:lpstr>
      <vt:lpstr>PROIECTE CAP. 61.01</vt:lpstr>
      <vt:lpstr>proiecte cap. 61.08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2020-01-16T06:47:41Z</dcterms:modified>
</cp:coreProperties>
</file>