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20115" windowHeight="66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<sst xmlns="http://schemas.openxmlformats.org/spreadsheetml/2006/main" count="164" uniqueCount="86">
  <si>
    <t xml:space="preserve"> </t>
  </si>
  <si>
    <t>APROB,</t>
  </si>
  <si>
    <t>Ministrul Dezvoltării Regionale şi Administraţiei Publice</t>
  </si>
  <si>
    <t>Nr. Crt.</t>
  </si>
  <si>
    <t>A</t>
  </si>
  <si>
    <t>PRODUSE</t>
  </si>
  <si>
    <t>B</t>
  </si>
  <si>
    <t>SERVICII</t>
  </si>
  <si>
    <t xml:space="preserve"> ANEXA 1 </t>
  </si>
  <si>
    <t>Melania Rusnac, Director General,</t>
  </si>
  <si>
    <t>Directia Generala Management Financiar,</t>
  </si>
  <si>
    <t>online</t>
  </si>
  <si>
    <t>achizitie directa (sub prag  132.519)</t>
  </si>
  <si>
    <t xml:space="preserve">                                                                      Sursa de finantare: VENITURI PROPRII</t>
  </si>
  <si>
    <t>Sursa de finantare: VENITURI PROPRII</t>
  </si>
  <si>
    <t>30192000-1 Accesorii de birou                                30125100-2 Cartuse de toner</t>
  </si>
  <si>
    <t>79341000-6 Servicii de publicitate</t>
  </si>
  <si>
    <t>73000000-2 Servicii de cercetare şi de dezvoltare şi servicii conexe de consultanţă</t>
  </si>
  <si>
    <t>79823000-9 Servicii de tipărire şi de livrare</t>
  </si>
  <si>
    <t>624.456,00 BS</t>
  </si>
  <si>
    <t>1</t>
  </si>
  <si>
    <t>2</t>
  </si>
  <si>
    <r>
      <t xml:space="preserve">                  </t>
    </r>
    <r>
      <rPr>
        <b/>
        <sz val="9"/>
        <color indexed="8"/>
        <rFont val="Trebuchet MS"/>
        <family val="2"/>
      </rPr>
      <t>VICEPRIM-MINISTRU</t>
    </r>
  </si>
  <si>
    <t>Adela Ralea</t>
  </si>
  <si>
    <r>
      <t xml:space="preserve">                         </t>
    </r>
    <r>
      <rPr>
        <b/>
        <sz val="9"/>
        <color indexed="8"/>
        <rFont val="Trebuchet MS"/>
        <family val="2"/>
      </rPr>
      <t>VICEPRIM-MINISTRU</t>
    </r>
  </si>
  <si>
    <t xml:space="preserve">     APROB,</t>
  </si>
  <si>
    <t>Direcția Generala Achizitii</t>
  </si>
  <si>
    <t xml:space="preserve"> Resurse Umane si Administrativ</t>
  </si>
  <si>
    <t>Mihaela Voinea, Director General,</t>
  </si>
  <si>
    <t>Diana Tenea, Director General,</t>
  </si>
  <si>
    <t>Directia Generala Dezvoltare Regionala si Infrastructura</t>
  </si>
  <si>
    <t>PAUL STANESCU</t>
  </si>
  <si>
    <t>Programul Anual al Achiziţiilor Publice pentru anul bugetar 2018 - Evidenta achizitiilor directe si a procedurilor simplificate proprii</t>
  </si>
  <si>
    <t xml:space="preserve">            Programul Anual al Achiziţiilor Publice pentru anul bugetar 2018 conform art.3 alin.1 din H.G. 395/2016</t>
  </si>
  <si>
    <t>Total produse estimat 2018</t>
  </si>
  <si>
    <t>Total servicii estimat 2018</t>
  </si>
  <si>
    <t>Total servicii estimat  2018</t>
  </si>
  <si>
    <t>Achizitionare accesorii si consumabile de birou  DGDRI</t>
  </si>
  <si>
    <t>Total  ce se plateste 2018</t>
  </si>
  <si>
    <t>Achizitionare documente de atestare tehnico -profesionala a specialistilor pentru competentele : verificator de proiecte, expert tehnic si auditor energetic pentru cladiri, pentru anul 2018</t>
  </si>
  <si>
    <t xml:space="preserve"> Aprobarea achizitionarii de servicii - Anunturi Monitorul Oficial,anul 2018</t>
  </si>
  <si>
    <t>Achizitia de servicii pentru elaborarea versiunii romane a unor standarde europene din domeniul constructiilor-Programul 1/2018</t>
  </si>
  <si>
    <t>3</t>
  </si>
  <si>
    <t xml:space="preserve">Achizitionare autoturism pentru dotarea DGDRI </t>
  </si>
  <si>
    <t>34110000-1 Autoturisme</t>
  </si>
  <si>
    <t xml:space="preserve">Liviu Romanescu </t>
  </si>
  <si>
    <t>4</t>
  </si>
  <si>
    <t xml:space="preserve">Achizitionarea de servicii in anul 2018 pentru elaborarea de reglementari tehnice in domeniile constructii hidrotehnice si hidro-edilitare si constructii din domeniul transporturilor ,poduri si constructii subterane </t>
  </si>
  <si>
    <t>6</t>
  </si>
  <si>
    <t xml:space="preserve">Aprobarea achizitionarii de servicii pentru elaborarea de activitati specifice de reglementare privind elaborarea standardelor de cost pentru obiective de investitii finantate din fonduri publice cuprinse in programele derulate de MDRAPFE </t>
  </si>
  <si>
    <t>7</t>
  </si>
  <si>
    <t xml:space="preserve">Achizitionarea de servicii in anul 2018 pentru constructii si instalatii si echipamente aferente constructiilor </t>
  </si>
  <si>
    <t>8</t>
  </si>
  <si>
    <t xml:space="preserve">Achizitionare de servicii in anul 2018 pentru elaborarea de activitati de reglementarea pentru determinarea datelor nationale specifice pentru implementarea prevederilor europene referitoare la cresterea performantei energetice a cladirilor </t>
  </si>
  <si>
    <t>9</t>
  </si>
  <si>
    <t xml:space="preserve">Achizitionare de servicii in anul 2018 pentru elaborarea de reglementari tehnice in domeniul cerinte functionale pentru constructii si fizica constructiilor </t>
  </si>
  <si>
    <t>dupa aprobarea PAAP, sub rezerva primirii tuturor informatiilor    /documentelor necesare initierii procedurii</t>
  </si>
  <si>
    <t xml:space="preserve">4 luni de la momentul publicarii anuntului de participare  </t>
  </si>
  <si>
    <t>Achizitionarea de servicii de tiparire/copiere a certificatelor de atestare a dreptului de proprietate asupra terenurilor aflate in sarcina MDRAPFE</t>
  </si>
  <si>
    <t xml:space="preserve">Mihai Bentan </t>
  </si>
  <si>
    <t xml:space="preserve">Liliana Dinut </t>
  </si>
  <si>
    <t xml:space="preserve">Ion Stanescu </t>
  </si>
  <si>
    <t>1 luna de la momentul abrobarii documentului justificativ</t>
  </si>
  <si>
    <t xml:space="preserve">Ministerul Dezvoltării Regionale şi Administraţiei Publice </t>
  </si>
  <si>
    <t xml:space="preserve">Obiectul contractului                                                                        </t>
  </si>
  <si>
    <t xml:space="preserve">Cod CPV                                                               </t>
  </si>
  <si>
    <t xml:space="preserve">Valoare estimată a contractului/ acordului cadru ce urmeaza a fi atribuit fără TVA  -Lei, în 2018                                        </t>
  </si>
  <si>
    <t xml:space="preserve">Procedura de atribuire a contractului                               </t>
  </si>
  <si>
    <t xml:space="preserve">Data (luna) estimată pentru iniţierea procedurii    </t>
  </si>
  <si>
    <t xml:space="preserve">Data (luna) estimată pentru atribuirea contractului de achiziţie publică/ acordului-cadru             </t>
  </si>
  <si>
    <t xml:space="preserve">Modalitatea de derulare a procedurii  online/offline    
</t>
  </si>
  <si>
    <t xml:space="preserve">Valoarea care 
se plateste in anul 2018 lei cu TVA                                   </t>
  </si>
  <si>
    <t xml:space="preserve">Persoana responsabilă cu aplicarea procedurii de atribuire                 </t>
  </si>
  <si>
    <t>Aprobarea achizitionarii de servicii pentru elaborarea de activitati specifice de reglementare privind actualizarea standardelor de cost pentru obiectivele de investitii finantate din fonduri publice cuprinse in programele derulate de MDRAPFE, cuprinse in Programul 1/2017 aprobat prin ODRAPFE nr 5714/2017</t>
  </si>
  <si>
    <t>licitatie deschisa (ce depaseste pragul 648.288 )</t>
  </si>
  <si>
    <t xml:space="preserve">Obiectul contractului                                                                    </t>
  </si>
  <si>
    <t xml:space="preserve">Cod CPV                                                         </t>
  </si>
  <si>
    <t xml:space="preserve">Valoare estimată a contractului/ acordului cadru ce urmeaza a fi atribuit fără TVA  -Lei, în 2018                                      </t>
  </si>
  <si>
    <t xml:space="preserve">Procedura de atribuire a contractului                             </t>
  </si>
  <si>
    <t xml:space="preserve">Data estimată pt. Iniţierea procedurii    </t>
  </si>
  <si>
    <t>Data estimată pt. atribuirea  contractulu</t>
  </si>
  <si>
    <t xml:space="preserve">Valoarea care 
se plateste in anul 2018 lei cu TVA                       </t>
  </si>
  <si>
    <t xml:space="preserve">Persoana responsabilă cu aplicarea procedurii de atribuire               </t>
  </si>
  <si>
    <t xml:space="preserve"> se elimina cf. Ordonantei de Urgenta 90/2017 si a adresei nr.29615/16436/15.03.2018</t>
  </si>
  <si>
    <t>Aprobarea achizitionarii de imprimante laser si consumabile</t>
  </si>
  <si>
    <t>30232110-8 Imprimante laser       30125100-2 Cartuşe de toner</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</si>
</sst>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53">
    <font>
      <sz val="11"/>
      <color theme="1"/>
      <name val="Calibri"/>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name val="Trebuchet MS"/>
      <family val="2"/>
    </font>
    <font>
      <sz val="9"/>
      <color indexed="8"/>
      <name val="Trebuchet MS"/>
      <family val="2"/>
    </font>
    <font>
      <b/>
      <sz val="9"/>
      <name val="Trebuchet MS"/>
      <family val="2"/>
    </font>
    <font>
      <b/>
      <u val="single"/>
      <sz val="9"/>
      <name val="Trebuchet MS"/>
      <family val="2"/>
    </font>
    <font>
      <b/>
      <sz val="9"/>
      <color indexed="8"/>
      <name val="Trebuchet MS"/>
      <family val="2"/>
    </font>
    <font>
      <sz val="9"/>
      <color indexed="17"/>
      <name val="Trebuchet MS"/>
      <family val="2"/>
    </font>
    <font>
      <sz val="9"/>
      <color indexed="10"/>
      <name val="Trebuchet MS"/>
      <family val="2"/>
    </font>
    <font>
      <sz val="9"/>
      <color indexed="9"/>
      <name val="Trebuchet MS"/>
      <family val="2"/>
    </font>
    <font>
      <sz val="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9"/>
      <color theme="1"/>
      <name val="Trebuchet MS"/>
      <family val="2"/>
    </font>
    <font>
      <b/>
      <sz val="9"/>
      <color theme="1"/>
      <name val="Trebuchet MS"/>
      <family val="2"/>
    </font>
    <font>
      <sz val="9"/>
      <color rgb="FFFF0000"/>
      <name val="Trebuchet MS"/>
      <family val="2"/>
    </font>
    <font>
      <b/>
      <sz val="9"/>
      <color rgb="FF000000"/>
      <name val="Trebuchet MS"/>
      <family val="2"/>
    </font>
    <font>
      <sz val="9"/>
      <color theme="0"/>
      <name val="Trebuchet MS"/>
      <family val="2"/>
    </font>
    <font>
      <sz val="9"/>
      <color rgb="FF00B050"/>
      <name val="Trebuchet MS"/>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medium"/>
      <top style="medium"/>
      <bottom/>
    </border>
    <border>
      <left style="thin"/>
      <right style="thin"/>
      <top style="thin"/>
      <bottom style="thin"/>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4" fillId="25" borderId="0" applyNumberFormat="0" applyBorder="0" applyAlignment="0" applyProtection="0"/>
    <xf numFmtId="0" fontId="30" fillId="26" borderId="0" applyNumberFormat="0" applyBorder="0" applyAlignment="0" applyProtection="0"/>
    <xf numFmtId="0" fontId="4" fillId="17" borderId="0" applyNumberFormat="0" applyBorder="0" applyAlignment="0" applyProtection="0"/>
    <xf numFmtId="0" fontId="30" fillId="27" borderId="0" applyNumberFormat="0" applyBorder="0" applyAlignment="0" applyProtection="0"/>
    <xf numFmtId="0" fontId="4" fillId="19" borderId="0" applyNumberFormat="0" applyBorder="0" applyAlignment="0" applyProtection="0"/>
    <xf numFmtId="0" fontId="30" fillId="28" borderId="0" applyNumberFormat="0" applyBorder="0" applyAlignment="0" applyProtection="0"/>
    <xf numFmtId="0" fontId="4" fillId="29" borderId="0" applyNumberFormat="0" applyBorder="0" applyAlignment="0" applyProtection="0"/>
    <xf numFmtId="0" fontId="30" fillId="30" borderId="0" applyNumberFormat="0" applyBorder="0" applyAlignment="0" applyProtection="0"/>
    <xf numFmtId="0" fontId="4" fillId="31" borderId="0" applyNumberFormat="0" applyBorder="0" applyAlignment="0" applyProtection="0"/>
    <xf numFmtId="0" fontId="30" fillId="32" borderId="0" applyNumberFormat="0" applyBorder="0" applyAlignment="0" applyProtection="0"/>
    <xf numFmtId="0" fontId="4" fillId="33" borderId="0" applyNumberFormat="0" applyBorder="0" applyAlignment="0" applyProtection="0"/>
    <xf numFmtId="0" fontId="30" fillId="34" borderId="0" applyNumberFormat="0" applyBorder="0" applyAlignment="0" applyProtection="0"/>
    <xf numFmtId="0" fontId="4" fillId="35" borderId="0" applyNumberFormat="0" applyBorder="0" applyAlignment="0" applyProtection="0"/>
    <xf numFmtId="0" fontId="30" fillId="36" borderId="0" applyNumberFormat="0" applyBorder="0" applyAlignment="0" applyProtection="0"/>
    <xf numFmtId="0" fontId="4" fillId="37" borderId="0" applyNumberFormat="0" applyBorder="0" applyAlignment="0" applyProtection="0"/>
    <xf numFmtId="0" fontId="30" fillId="38" borderId="0" applyNumberFormat="0" applyBorder="0" applyAlignment="0" applyProtection="0"/>
    <xf numFmtId="0" fontId="4" fillId="39" borderId="0" applyNumberFormat="0" applyBorder="0" applyAlignment="0" applyProtection="0"/>
    <xf numFmtId="0" fontId="30" fillId="40" borderId="0" applyNumberFormat="0" applyBorder="0" applyAlignment="0" applyProtection="0"/>
    <xf numFmtId="0" fontId="4" fillId="29" borderId="0" applyNumberFormat="0" applyBorder="0" applyAlignment="0" applyProtection="0"/>
    <xf numFmtId="0" fontId="30" fillId="41" borderId="0" applyNumberFormat="0" applyBorder="0" applyAlignment="0" applyProtection="0"/>
    <xf numFmtId="0" fontId="4" fillId="31" borderId="0" applyNumberFormat="0" applyBorder="0" applyAlignment="0" applyProtection="0"/>
    <xf numFmtId="0" fontId="30" fillId="42" borderId="0" applyNumberFormat="0" applyBorder="0" applyAlignment="0" applyProtection="0"/>
    <xf numFmtId="0" fontId="4" fillId="43" borderId="0" applyNumberFormat="0" applyBorder="0" applyAlignment="0" applyProtection="0"/>
    <xf numFmtId="0" fontId="31" fillId="44" borderId="0" applyNumberFormat="0" applyBorder="0" applyAlignment="0" applyProtection="0"/>
    <xf numFmtId="0" fontId="5" fillId="5" borderId="0" applyNumberFormat="0" applyBorder="0" applyAlignment="0" applyProtection="0"/>
    <xf numFmtId="0" fontId="32" fillId="45" borderId="1" applyNumberFormat="0" applyAlignment="0" applyProtection="0"/>
    <xf numFmtId="0" fontId="6" fillId="46" borderId="2" applyNumberFormat="0" applyAlignment="0" applyProtection="0"/>
    <xf numFmtId="0" fontId="33" fillId="47" borderId="3" applyNumberFormat="0" applyAlignment="0" applyProtection="0"/>
    <xf numFmtId="0" fontId="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49" borderId="0" applyNumberFormat="0" applyBorder="0" applyAlignment="0" applyProtection="0"/>
    <xf numFmtId="0" fontId="9" fillId="7" borderId="0" applyNumberFormat="0" applyBorder="0" applyAlignment="0" applyProtection="0"/>
    <xf numFmtId="0" fontId="36" fillId="0" borderId="5" applyNumberFormat="0" applyFill="0" applyAlignment="0" applyProtection="0"/>
    <xf numFmtId="0" fontId="10" fillId="0" borderId="6" applyNumberFormat="0" applyFill="0" applyAlignment="0" applyProtection="0"/>
    <xf numFmtId="0" fontId="37" fillId="0" borderId="7" applyNumberFormat="0" applyFill="0" applyAlignment="0" applyProtection="0"/>
    <xf numFmtId="0" fontId="11" fillId="0" borderId="8" applyNumberFormat="0" applyFill="0" applyAlignment="0" applyProtection="0"/>
    <xf numFmtId="0" fontId="38" fillId="0" borderId="9" applyNumberFormat="0" applyFill="0" applyAlignment="0" applyProtection="0"/>
    <xf numFmtId="0" fontId="12" fillId="0" borderId="10"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50" borderId="1" applyNumberFormat="0" applyAlignment="0" applyProtection="0"/>
    <xf numFmtId="0" fontId="13" fillId="13" borderId="2" applyNumberFormat="0" applyAlignment="0" applyProtection="0"/>
    <xf numFmtId="0" fontId="40" fillId="0" borderId="11" applyNumberFormat="0" applyFill="0" applyAlignment="0" applyProtection="0"/>
    <xf numFmtId="0" fontId="14" fillId="0" borderId="12" applyNumberFormat="0" applyFill="0" applyAlignment="0" applyProtection="0"/>
    <xf numFmtId="0" fontId="41" fillId="51" borderId="0" applyNumberFormat="0" applyBorder="0" applyAlignment="0" applyProtection="0"/>
    <xf numFmtId="0" fontId="15" fillId="5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0" fillId="53" borderId="13" applyNumberFormat="0" applyFont="0" applyAlignment="0" applyProtection="0"/>
    <xf numFmtId="0" fontId="2" fillId="54" borderId="14" applyNumberFormat="0" applyAlignment="0" applyProtection="0"/>
    <xf numFmtId="0" fontId="42" fillId="45" borderId="15" applyNumberFormat="0" applyAlignment="0" applyProtection="0"/>
    <xf numFmtId="0" fontId="16" fillId="46" borderId="16"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0" borderId="17" applyNumberFormat="0" applyFill="0" applyAlignment="0" applyProtection="0"/>
    <xf numFmtId="0" fontId="18" fillId="0" borderId="18" applyNumberFormat="0" applyFill="0" applyAlignment="0" applyProtection="0"/>
    <xf numFmtId="0" fontId="45" fillId="0" borderId="0" applyNumberFormat="0" applyFill="0" applyBorder="0" applyAlignment="0" applyProtection="0"/>
    <xf numFmtId="0" fontId="19" fillId="0" borderId="0" applyNumberFormat="0" applyFill="0" applyBorder="0" applyAlignment="0" applyProtection="0"/>
  </cellStyleXfs>
  <cellXfs count="147">
    <xf numFmtId="0" fontId="0" fillId="0" borderId="0" xfId="0" applyFont="1" applyAlignment="1">
      <alignment/>
    </xf>
    <xf numFmtId="0" fontId="46" fillId="0" borderId="0" xfId="0" applyFont="1" applyAlignment="1">
      <alignment/>
    </xf>
    <xf numFmtId="4" fontId="3" fillId="0" borderId="0" xfId="94" applyNumberFormat="1" applyFont="1" applyFill="1" applyAlignment="1">
      <alignment horizontal="center" vertical="center" wrapText="1"/>
      <protection/>
    </xf>
    <xf numFmtId="0" fontId="0" fillId="0" borderId="0" xfId="0" applyAlignment="1">
      <alignment/>
    </xf>
    <xf numFmtId="0" fontId="0" fillId="55" borderId="0" xfId="0" applyFill="1" applyAlignment="1">
      <alignment/>
    </xf>
    <xf numFmtId="0" fontId="47" fillId="0" borderId="0" xfId="0" applyFont="1" applyAlignment="1">
      <alignment/>
    </xf>
    <xf numFmtId="0" fontId="23" fillId="55" borderId="0" xfId="95" applyFont="1" applyFill="1" applyAlignment="1">
      <alignment horizontal="left" vertical="center"/>
    </xf>
    <xf numFmtId="0" fontId="23" fillId="55" borderId="0" xfId="0" applyFont="1" applyFill="1" applyAlignment="1">
      <alignment vertical="center"/>
    </xf>
    <xf numFmtId="0" fontId="23" fillId="55" borderId="0" xfId="0" applyFont="1" applyFill="1" applyAlignment="1">
      <alignment/>
    </xf>
    <xf numFmtId="0" fontId="23" fillId="55" borderId="0" xfId="0" applyFont="1" applyFill="1" applyBorder="1" applyAlignment="1">
      <alignment horizontal="center" vertical="center"/>
    </xf>
    <xf numFmtId="0" fontId="24" fillId="55" borderId="0" xfId="95" applyFont="1" applyFill="1" applyAlignment="1">
      <alignment vertical="center"/>
    </xf>
    <xf numFmtId="0" fontId="24" fillId="55" borderId="0" xfId="95" applyFont="1" applyFill="1" applyAlignment="1">
      <alignment horizontal="left" vertical="center"/>
    </xf>
    <xf numFmtId="4" fontId="23" fillId="55" borderId="0" xfId="95" applyNumberFormat="1" applyFont="1" applyFill="1" applyBorder="1" applyAlignment="1">
      <alignment vertical="center"/>
    </xf>
    <xf numFmtId="0" fontId="23" fillId="55" borderId="0" xfId="95" applyFont="1" applyFill="1" applyBorder="1" applyAlignment="1">
      <alignment horizontal="center" vertical="center"/>
    </xf>
    <xf numFmtId="0" fontId="23" fillId="55" borderId="0" xfId="0" applyFont="1" applyFill="1" applyBorder="1" applyAlignment="1">
      <alignment horizontal="center" vertical="center" wrapText="1"/>
    </xf>
    <xf numFmtId="0" fontId="23" fillId="55" borderId="0" xfId="0" applyFont="1" applyFill="1" applyBorder="1" applyAlignment="1">
      <alignment horizontal="left" vertical="center"/>
    </xf>
    <xf numFmtId="4" fontId="21" fillId="55" borderId="0" xfId="95" applyNumberFormat="1" applyFont="1" applyFill="1" applyBorder="1" applyAlignment="1">
      <alignment vertical="center"/>
    </xf>
    <xf numFmtId="0" fontId="23" fillId="0" borderId="0" xfId="0" applyFont="1" applyFill="1" applyBorder="1" applyAlignment="1">
      <alignment horizontal="center" vertical="center"/>
    </xf>
    <xf numFmtId="4" fontId="23" fillId="56" borderId="19" xfId="95" applyNumberFormat="1" applyFont="1" applyFill="1" applyBorder="1" applyAlignment="1" applyProtection="1">
      <alignment horizontal="center" vertical="center" wrapText="1"/>
      <protection/>
    </xf>
    <xf numFmtId="0" fontId="48" fillId="0" borderId="0" xfId="0" applyFont="1" applyAlignment="1">
      <alignment/>
    </xf>
    <xf numFmtId="4" fontId="21" fillId="0" borderId="0" xfId="94" applyNumberFormat="1" applyFont="1" applyFill="1" applyAlignment="1">
      <alignment vertical="center" wrapText="1"/>
      <protection/>
    </xf>
    <xf numFmtId="0" fontId="23" fillId="0" borderId="0" xfId="94" applyFont="1" applyAlignment="1">
      <alignment horizontal="center" vertical="center" wrapText="1"/>
      <protection/>
    </xf>
    <xf numFmtId="0" fontId="23" fillId="0" borderId="0" xfId="94" applyFont="1" applyFill="1" applyAlignment="1">
      <alignment horizontal="center" vertical="center" wrapText="1"/>
      <protection/>
    </xf>
    <xf numFmtId="4" fontId="23" fillId="0" borderId="0" xfId="94" applyNumberFormat="1" applyFont="1" applyFill="1" applyAlignment="1">
      <alignment vertical="center"/>
      <protection/>
    </xf>
    <xf numFmtId="49" fontId="23" fillId="0" borderId="0" xfId="94" applyNumberFormat="1" applyFont="1" applyFill="1" applyBorder="1" applyAlignment="1" applyProtection="1">
      <alignment horizontal="center" vertical="top"/>
      <protection/>
    </xf>
    <xf numFmtId="0" fontId="23" fillId="0" borderId="0" xfId="94" applyFont="1" applyAlignment="1">
      <alignment vertical="center" wrapText="1"/>
      <protection/>
    </xf>
    <xf numFmtId="4" fontId="23" fillId="0" borderId="0" xfId="94" applyNumberFormat="1" applyFont="1" applyFill="1" applyAlignment="1">
      <alignment horizontal="center" vertical="center"/>
      <protection/>
    </xf>
    <xf numFmtId="0" fontId="21" fillId="0" borderId="0" xfId="0" applyFont="1" applyFill="1" applyAlignment="1">
      <alignment vertical="center"/>
    </xf>
    <xf numFmtId="49" fontId="21" fillId="55" borderId="0" xfId="92" applyNumberFormat="1" applyFont="1" applyFill="1" applyBorder="1" applyAlignment="1">
      <alignment horizontal="center" vertical="center" wrapText="1"/>
      <protection/>
    </xf>
    <xf numFmtId="0" fontId="21" fillId="55" borderId="0" xfId="92" applyFont="1" applyFill="1" applyBorder="1" applyAlignment="1">
      <alignment horizontal="justify" vertical="center" wrapText="1"/>
      <protection/>
    </xf>
    <xf numFmtId="0" fontId="21" fillId="55" borderId="0" xfId="92" applyFont="1" applyFill="1" applyBorder="1" applyAlignment="1">
      <alignment vertical="center" wrapText="1"/>
      <protection/>
    </xf>
    <xf numFmtId="4" fontId="21" fillId="55" borderId="0" xfId="92" applyNumberFormat="1" applyFont="1" applyFill="1" applyBorder="1" applyAlignment="1">
      <alignment horizontal="center" vertical="center"/>
      <protection/>
    </xf>
    <xf numFmtId="4" fontId="21" fillId="55" borderId="0" xfId="95" applyNumberFormat="1" applyFont="1" applyFill="1" applyBorder="1" applyAlignment="1" applyProtection="1">
      <alignment vertical="center" wrapText="1"/>
      <protection/>
    </xf>
    <xf numFmtId="4" fontId="21" fillId="55" borderId="0" xfId="92" applyNumberFormat="1" applyFont="1" applyFill="1" applyBorder="1" applyAlignment="1">
      <alignment vertical="center" wrapText="1"/>
      <protection/>
    </xf>
    <xf numFmtId="4" fontId="21" fillId="55" borderId="0" xfId="92" applyNumberFormat="1" applyFont="1" applyFill="1" applyBorder="1" applyAlignment="1">
      <alignment horizontal="center" vertical="center" wrapText="1"/>
      <protection/>
    </xf>
    <xf numFmtId="0" fontId="49" fillId="0" borderId="0" xfId="92" applyFont="1" applyAlignment="1">
      <alignment vertical="center" wrapText="1"/>
      <protection/>
    </xf>
    <xf numFmtId="0" fontId="49" fillId="55" borderId="0" xfId="92" applyFont="1" applyFill="1" applyAlignment="1">
      <alignment vertical="center" wrapText="1"/>
      <protection/>
    </xf>
    <xf numFmtId="0" fontId="47" fillId="0" borderId="0" xfId="0" applyFont="1" applyAlignment="1">
      <alignment/>
    </xf>
    <xf numFmtId="0" fontId="21" fillId="0" borderId="0" xfId="0" applyFont="1" applyAlignment="1">
      <alignment/>
    </xf>
    <xf numFmtId="0" fontId="23" fillId="56" borderId="19" xfId="95" applyNumberFormat="1" applyFont="1" applyFill="1" applyBorder="1" applyAlignment="1" applyProtection="1">
      <alignment horizontal="left" vertical="center" wrapText="1"/>
      <protection/>
    </xf>
    <xf numFmtId="49" fontId="23" fillId="56" borderId="19" xfId="95" applyNumberFormat="1" applyFont="1" applyFill="1" applyBorder="1" applyAlignment="1" applyProtection="1">
      <alignment horizontal="center" vertical="center" wrapText="1"/>
      <protection/>
    </xf>
    <xf numFmtId="0" fontId="23" fillId="56" borderId="19" xfId="95" applyNumberFormat="1" applyFont="1" applyFill="1" applyBorder="1" applyAlignment="1" applyProtection="1">
      <alignment horizontal="center" vertical="center" wrapText="1"/>
      <protection/>
    </xf>
    <xf numFmtId="0" fontId="50" fillId="56" borderId="19" xfId="92" applyFont="1" applyFill="1" applyBorder="1" applyAlignment="1">
      <alignment horizontal="center" vertical="center" wrapText="1"/>
      <protection/>
    </xf>
    <xf numFmtId="4" fontId="23" fillId="55" borderId="0" xfId="92" applyNumberFormat="1" applyFont="1" applyFill="1" applyBorder="1" applyAlignment="1">
      <alignment horizontal="center" vertical="center" wrapText="1"/>
      <protection/>
    </xf>
    <xf numFmtId="0" fontId="21" fillId="0" borderId="20" xfId="95" applyNumberFormat="1" applyFont="1" applyFill="1" applyBorder="1" applyAlignment="1" applyProtection="1">
      <alignment horizontal="left" vertical="center" wrapText="1"/>
      <protection/>
    </xf>
    <xf numFmtId="0" fontId="23" fillId="0" borderId="0" xfId="94" applyFont="1" applyFill="1" applyAlignment="1">
      <alignment horizontal="center" vertical="center" wrapText="1"/>
      <protection/>
    </xf>
    <xf numFmtId="0" fontId="23" fillId="0" borderId="0" xfId="94" applyFont="1" applyFill="1" applyAlignment="1">
      <alignment horizontal="center" vertical="center" wrapText="1"/>
      <protection/>
    </xf>
    <xf numFmtId="0" fontId="23" fillId="0" borderId="0" xfId="94" applyFont="1" applyAlignment="1">
      <alignment horizontal="center" vertical="center" wrapText="1"/>
      <protection/>
    </xf>
    <xf numFmtId="4" fontId="51" fillId="55" borderId="0" xfId="92" applyNumberFormat="1" applyFont="1" applyFill="1" applyBorder="1" applyAlignment="1">
      <alignment horizontal="right" vertical="center"/>
      <protection/>
    </xf>
    <xf numFmtId="0" fontId="51" fillId="55" borderId="0" xfId="0" applyFont="1" applyFill="1" applyAlignment="1">
      <alignment/>
    </xf>
    <xf numFmtId="0" fontId="23" fillId="0" borderId="0" xfId="94" applyFont="1" applyFill="1" applyAlignment="1">
      <alignment horizontal="center" vertical="center" wrapText="1"/>
      <protection/>
    </xf>
    <xf numFmtId="0" fontId="23" fillId="0" borderId="0" xfId="94" applyFont="1" applyAlignment="1">
      <alignment horizontal="center" vertical="center" wrapText="1"/>
      <protection/>
    </xf>
    <xf numFmtId="0" fontId="23" fillId="0" borderId="0" xfId="94" applyFont="1" applyFill="1" applyAlignment="1">
      <alignment horizontal="center" vertical="center" wrapText="1"/>
      <protection/>
    </xf>
    <xf numFmtId="0" fontId="23" fillId="0" borderId="0" xfId="94" applyFont="1" applyAlignment="1">
      <alignment horizontal="center" vertical="center" wrapText="1"/>
      <protection/>
    </xf>
    <xf numFmtId="0" fontId="23" fillId="0" borderId="0" xfId="0" applyFont="1" applyFill="1" applyBorder="1" applyAlignment="1">
      <alignment horizontal="center" vertical="center"/>
    </xf>
    <xf numFmtId="0" fontId="23" fillId="55" borderId="0" xfId="95" applyFont="1" applyFill="1" applyAlignment="1">
      <alignment vertical="top"/>
    </xf>
    <xf numFmtId="0" fontId="23" fillId="55" borderId="0" xfId="95" applyFont="1" applyFill="1" applyAlignment="1">
      <alignment horizontal="left" vertical="top"/>
    </xf>
    <xf numFmtId="4" fontId="23" fillId="55" borderId="0" xfId="95" applyNumberFormat="1" applyFont="1" applyFill="1" applyBorder="1" applyAlignment="1">
      <alignment vertical="top" wrapText="1"/>
    </xf>
    <xf numFmtId="0" fontId="24" fillId="55" borderId="0" xfId="95" applyFont="1" applyFill="1" applyBorder="1" applyAlignment="1">
      <alignment horizontal="left" vertical="top"/>
    </xf>
    <xf numFmtId="0" fontId="47" fillId="0" borderId="0" xfId="0" applyFont="1" applyAlignment="1">
      <alignment vertical="top"/>
    </xf>
    <xf numFmtId="4" fontId="23" fillId="55" borderId="0" xfId="95" applyNumberFormat="1" applyFont="1" applyFill="1" applyBorder="1" applyAlignment="1">
      <alignment vertical="top"/>
    </xf>
    <xf numFmtId="0" fontId="23" fillId="55" borderId="0" xfId="95" applyFont="1" applyFill="1" applyBorder="1" applyAlignment="1">
      <alignment horizontal="left" vertical="top"/>
    </xf>
    <xf numFmtId="4" fontId="23" fillId="55" borderId="0" xfId="95" applyNumberFormat="1" applyFont="1" applyFill="1" applyBorder="1" applyAlignment="1">
      <alignment horizontal="left" vertical="top"/>
    </xf>
    <xf numFmtId="4" fontId="21" fillId="55" borderId="0" xfId="92" applyNumberFormat="1" applyFont="1" applyFill="1" applyBorder="1" applyAlignment="1">
      <alignment horizontal="left" vertical="top" wrapText="1"/>
      <protection/>
    </xf>
    <xf numFmtId="0" fontId="21" fillId="55" borderId="0" xfId="92" applyFont="1" applyFill="1" applyBorder="1" applyAlignment="1">
      <alignment horizontal="left" vertical="top" wrapText="1"/>
      <protection/>
    </xf>
    <xf numFmtId="0" fontId="49" fillId="55" borderId="0" xfId="92" applyFont="1" applyFill="1" applyAlignment="1">
      <alignment horizontal="left" vertical="top" wrapText="1"/>
      <protection/>
    </xf>
    <xf numFmtId="0" fontId="23" fillId="55" borderId="0" xfId="95" applyFont="1" applyFill="1" applyBorder="1" applyAlignment="1">
      <alignment vertical="center"/>
    </xf>
    <xf numFmtId="0" fontId="21" fillId="0" borderId="20" xfId="0" applyFont="1" applyFill="1" applyBorder="1" applyAlignment="1">
      <alignment horizontal="center" vertical="center"/>
    </xf>
    <xf numFmtId="4" fontId="21" fillId="0" borderId="20" xfId="92" applyNumberFormat="1" applyFont="1" applyFill="1" applyBorder="1" applyAlignment="1">
      <alignment vertical="center" wrapText="1"/>
      <protection/>
    </xf>
    <xf numFmtId="0" fontId="21" fillId="0" borderId="20" xfId="0" applyFont="1" applyFill="1" applyBorder="1" applyAlignment="1">
      <alignment vertical="center" wrapText="1"/>
    </xf>
    <xf numFmtId="4" fontId="21" fillId="0" borderId="20" xfId="0" applyNumberFormat="1" applyFont="1" applyFill="1" applyBorder="1" applyAlignment="1">
      <alignment vertical="center"/>
    </xf>
    <xf numFmtId="0" fontId="21" fillId="0" borderId="20" xfId="92" applyFont="1" applyFill="1" applyBorder="1" applyAlignment="1">
      <alignment vertical="top" wrapText="1"/>
      <protection/>
    </xf>
    <xf numFmtId="4" fontId="21" fillId="0" borderId="20" xfId="95" applyNumberFormat="1" applyFont="1" applyFill="1" applyBorder="1" applyAlignment="1" applyProtection="1">
      <alignment vertical="center" wrapText="1"/>
      <protection/>
    </xf>
    <xf numFmtId="4" fontId="21" fillId="0" borderId="20" xfId="91" applyNumberFormat="1" applyFont="1" applyFill="1" applyBorder="1" applyAlignment="1">
      <alignment vertical="center"/>
      <protection/>
    </xf>
    <xf numFmtId="4" fontId="21" fillId="0" borderId="20" xfId="95" applyNumberFormat="1" applyFont="1" applyFill="1" applyBorder="1" applyAlignment="1" applyProtection="1">
      <alignment vertical="center"/>
      <protection/>
    </xf>
    <xf numFmtId="0" fontId="51" fillId="0" borderId="0" xfId="0" applyFont="1" applyFill="1" applyAlignment="1">
      <alignment/>
    </xf>
    <xf numFmtId="0" fontId="0" fillId="0" borderId="0" xfId="0" applyFill="1" applyAlignment="1">
      <alignment/>
    </xf>
    <xf numFmtId="49" fontId="21" fillId="0" borderId="0" xfId="92" applyNumberFormat="1" applyFont="1" applyFill="1" applyBorder="1" applyAlignment="1">
      <alignment horizontal="center" vertical="center" wrapText="1"/>
      <protection/>
    </xf>
    <xf numFmtId="0" fontId="21" fillId="0" borderId="0" xfId="92" applyFont="1" applyFill="1" applyBorder="1" applyAlignment="1">
      <alignment horizontal="justify" vertical="center" wrapText="1"/>
      <protection/>
    </xf>
    <xf numFmtId="0" fontId="21" fillId="0" borderId="0" xfId="0" applyFont="1" applyFill="1" applyBorder="1" applyAlignment="1">
      <alignment/>
    </xf>
    <xf numFmtId="4" fontId="21" fillId="0" borderId="0" xfId="0" applyNumberFormat="1" applyFont="1" applyFill="1" applyBorder="1" applyAlignment="1">
      <alignment/>
    </xf>
    <xf numFmtId="0" fontId="21" fillId="0" borderId="0" xfId="0" applyFont="1" applyFill="1" applyBorder="1" applyAlignment="1">
      <alignment/>
    </xf>
    <xf numFmtId="0" fontId="49" fillId="0" borderId="0" xfId="92" applyFont="1" applyFill="1" applyBorder="1" applyAlignment="1">
      <alignment vertical="center" wrapText="1"/>
      <protection/>
    </xf>
    <xf numFmtId="0" fontId="47" fillId="55" borderId="0" xfId="0" applyFont="1" applyFill="1" applyBorder="1" applyAlignment="1">
      <alignment/>
    </xf>
    <xf numFmtId="4" fontId="21" fillId="55" borderId="0" xfId="92" applyNumberFormat="1" applyFont="1" applyFill="1" applyBorder="1" applyAlignment="1">
      <alignment horizontal="center"/>
      <protection/>
    </xf>
    <xf numFmtId="0" fontId="21" fillId="55" borderId="0" xfId="0" applyFont="1" applyFill="1" applyBorder="1" applyAlignment="1">
      <alignment/>
    </xf>
    <xf numFmtId="14" fontId="29" fillId="0" borderId="20" xfId="0" applyNumberFormat="1" applyFont="1" applyFill="1" applyBorder="1" applyAlignment="1" applyProtection="1">
      <alignment horizontal="center" vertical="center" wrapText="1"/>
      <protection/>
    </xf>
    <xf numFmtId="0" fontId="23" fillId="56" borderId="20" xfId="95" applyNumberFormat="1" applyFont="1" applyFill="1" applyBorder="1" applyAlignment="1" applyProtection="1">
      <alignment horizontal="left" vertical="center" wrapText="1"/>
      <protection/>
    </xf>
    <xf numFmtId="49" fontId="23" fillId="56" borderId="20" xfId="95" applyNumberFormat="1" applyFont="1" applyFill="1" applyBorder="1" applyAlignment="1" applyProtection="1">
      <alignment horizontal="center" vertical="center" wrapText="1"/>
      <protection/>
    </xf>
    <xf numFmtId="0" fontId="23" fillId="56" borderId="20" xfId="95" applyNumberFormat="1" applyFont="1" applyFill="1" applyBorder="1" applyAlignment="1" applyProtection="1">
      <alignment horizontal="center" vertical="center" wrapText="1"/>
      <protection/>
    </xf>
    <xf numFmtId="4" fontId="23" fillId="56" borderId="20" xfId="95" applyNumberFormat="1" applyFont="1" applyFill="1" applyBorder="1" applyAlignment="1" applyProtection="1">
      <alignment horizontal="center" vertical="center" wrapText="1"/>
      <protection/>
    </xf>
    <xf numFmtId="0" fontId="50" fillId="56" borderId="20" xfId="92" applyFont="1" applyFill="1" applyBorder="1" applyAlignment="1">
      <alignment horizontal="center" vertical="center" wrapText="1"/>
      <protection/>
    </xf>
    <xf numFmtId="49" fontId="21" fillId="0" borderId="20" xfId="92" applyNumberFormat="1" applyFont="1" applyFill="1" applyBorder="1" applyAlignment="1">
      <alignment horizontal="center" vertical="center" wrapText="1"/>
      <protection/>
    </xf>
    <xf numFmtId="4" fontId="21" fillId="0" borderId="20" xfId="92" applyNumberFormat="1" applyFont="1" applyFill="1" applyBorder="1" applyAlignment="1">
      <alignment horizontal="center" vertical="center"/>
      <protection/>
    </xf>
    <xf numFmtId="4" fontId="21" fillId="0" borderId="20" xfId="92" applyNumberFormat="1" applyFont="1" applyFill="1" applyBorder="1" applyAlignment="1">
      <alignment horizontal="center" vertical="center" wrapText="1"/>
      <protection/>
    </xf>
    <xf numFmtId="4" fontId="23" fillId="0" borderId="20" xfId="92" applyNumberFormat="1" applyFont="1" applyFill="1" applyBorder="1" applyAlignment="1">
      <alignment vertical="center" wrapText="1"/>
      <protection/>
    </xf>
    <xf numFmtId="49" fontId="21" fillId="57" borderId="20" xfId="92" applyNumberFormat="1" applyFont="1" applyFill="1" applyBorder="1" applyAlignment="1">
      <alignment horizontal="center" vertical="center" wrapText="1"/>
      <protection/>
    </xf>
    <xf numFmtId="0" fontId="21" fillId="57" borderId="20" xfId="92" applyFont="1" applyFill="1" applyBorder="1" applyAlignment="1">
      <alignment horizontal="justify" vertical="center" wrapText="1"/>
      <protection/>
    </xf>
    <xf numFmtId="0" fontId="21" fillId="57" borderId="20" xfId="0" applyFont="1" applyFill="1" applyBorder="1" applyAlignment="1">
      <alignment/>
    </xf>
    <xf numFmtId="4" fontId="21" fillId="57" borderId="20" xfId="0" applyNumberFormat="1" applyFont="1" applyFill="1" applyBorder="1" applyAlignment="1">
      <alignment/>
    </xf>
    <xf numFmtId="0" fontId="21" fillId="57" borderId="20" xfId="0" applyFont="1" applyFill="1" applyBorder="1" applyAlignment="1">
      <alignment/>
    </xf>
    <xf numFmtId="0" fontId="49" fillId="57" borderId="20" xfId="92" applyFont="1" applyFill="1" applyBorder="1" applyAlignment="1">
      <alignment vertical="center" wrapText="1"/>
      <protection/>
    </xf>
    <xf numFmtId="0" fontId="21" fillId="0" borderId="20" xfId="92" applyFont="1" applyFill="1" applyBorder="1" applyAlignment="1">
      <alignment horizontal="left" vertical="center" wrapText="1"/>
      <protection/>
    </xf>
    <xf numFmtId="4" fontId="21" fillId="0" borderId="20" xfId="92" applyNumberFormat="1" applyFont="1" applyFill="1" applyBorder="1" applyAlignment="1">
      <alignment vertical="center"/>
      <protection/>
    </xf>
    <xf numFmtId="4" fontId="21" fillId="0" borderId="20" xfId="92" applyNumberFormat="1" applyFont="1" applyFill="1" applyBorder="1" applyAlignment="1">
      <alignment horizontal="right" vertical="center" wrapText="1"/>
      <protection/>
    </xf>
    <xf numFmtId="0" fontId="21" fillId="0" borderId="20" xfId="92" applyFont="1" applyFill="1" applyBorder="1" applyAlignment="1">
      <alignment vertical="center" wrapText="1"/>
      <protection/>
    </xf>
    <xf numFmtId="49" fontId="23" fillId="58" borderId="20" xfId="92" applyNumberFormat="1" applyFont="1" applyFill="1" applyBorder="1" applyAlignment="1">
      <alignment horizontal="center" vertical="center" wrapText="1"/>
      <protection/>
    </xf>
    <xf numFmtId="49" fontId="23" fillId="58" borderId="20" xfId="92" applyNumberFormat="1" applyFont="1" applyFill="1" applyBorder="1" applyAlignment="1">
      <alignment horizontal="left" vertical="center" wrapText="1"/>
      <protection/>
    </xf>
    <xf numFmtId="4" fontId="23" fillId="58" borderId="20" xfId="92" applyNumberFormat="1" applyFont="1" applyFill="1" applyBorder="1" applyAlignment="1">
      <alignment horizontal="center" vertical="center" wrapText="1"/>
      <protection/>
    </xf>
    <xf numFmtId="0" fontId="21" fillId="58" borderId="20" xfId="92" applyFont="1" applyFill="1" applyBorder="1" applyAlignment="1">
      <alignment vertical="center" wrapText="1"/>
      <protection/>
    </xf>
    <xf numFmtId="0" fontId="52" fillId="58" borderId="20" xfId="92" applyFont="1" applyFill="1" applyBorder="1" applyAlignment="1">
      <alignment vertical="center" wrapText="1"/>
      <protection/>
    </xf>
    <xf numFmtId="0" fontId="23" fillId="58" borderId="20" xfId="92" applyFont="1" applyFill="1" applyBorder="1" applyAlignment="1">
      <alignment vertical="center" wrapText="1"/>
      <protection/>
    </xf>
    <xf numFmtId="4" fontId="21" fillId="58" borderId="20" xfId="92" applyNumberFormat="1" applyFont="1" applyFill="1" applyBorder="1" applyAlignment="1">
      <alignment horizontal="center" vertical="center"/>
      <protection/>
    </xf>
    <xf numFmtId="4" fontId="23" fillId="58" borderId="20" xfId="92" applyNumberFormat="1" applyFont="1" applyFill="1" applyBorder="1" applyAlignment="1">
      <alignment vertical="center" wrapText="1"/>
      <protection/>
    </xf>
    <xf numFmtId="4" fontId="52" fillId="58" borderId="20" xfId="92" applyNumberFormat="1" applyFont="1" applyFill="1" applyBorder="1" applyAlignment="1">
      <alignment vertical="center" wrapText="1"/>
      <protection/>
    </xf>
    <xf numFmtId="0" fontId="47" fillId="59" borderId="20" xfId="0" applyFont="1" applyFill="1" applyBorder="1" applyAlignment="1">
      <alignment/>
    </xf>
    <xf numFmtId="4" fontId="47" fillId="59" borderId="20" xfId="0" applyNumberFormat="1" applyFont="1" applyFill="1" applyBorder="1" applyAlignment="1">
      <alignment/>
    </xf>
    <xf numFmtId="0" fontId="47" fillId="59" borderId="20" xfId="0" applyFont="1" applyFill="1" applyBorder="1" applyAlignment="1">
      <alignment/>
    </xf>
    <xf numFmtId="4" fontId="21" fillId="57" borderId="20" xfId="0" applyNumberFormat="1" applyFont="1" applyFill="1" applyBorder="1" applyAlignment="1">
      <alignment horizontal="center"/>
    </xf>
    <xf numFmtId="0" fontId="21" fillId="57" borderId="20" xfId="92" applyFont="1" applyFill="1" applyBorder="1" applyAlignment="1">
      <alignment vertical="center"/>
      <protection/>
    </xf>
    <xf numFmtId="4" fontId="21" fillId="57" borderId="20" xfId="92" applyNumberFormat="1" applyFont="1" applyFill="1" applyBorder="1" applyAlignment="1">
      <alignment horizontal="center" vertical="center"/>
      <protection/>
    </xf>
    <xf numFmtId="4" fontId="21" fillId="57" borderId="20" xfId="95" applyNumberFormat="1" applyFont="1" applyFill="1" applyBorder="1" applyAlignment="1" applyProtection="1">
      <alignment vertical="center" wrapText="1"/>
      <protection/>
    </xf>
    <xf numFmtId="14" fontId="21" fillId="57" borderId="20" xfId="92" applyNumberFormat="1" applyFont="1" applyFill="1" applyBorder="1" applyAlignment="1">
      <alignment horizontal="center" vertical="center" wrapText="1"/>
      <protection/>
    </xf>
    <xf numFmtId="4" fontId="21" fillId="57" borderId="20" xfId="92" applyNumberFormat="1" applyFont="1" applyFill="1" applyBorder="1" applyAlignment="1">
      <alignment vertical="center" wrapText="1"/>
      <protection/>
    </xf>
    <xf numFmtId="49" fontId="21" fillId="58" borderId="20" xfId="92" applyNumberFormat="1" applyFont="1" applyFill="1" applyBorder="1" applyAlignment="1">
      <alignment horizontal="center" vertical="center" wrapText="1"/>
      <protection/>
    </xf>
    <xf numFmtId="0" fontId="21" fillId="58" borderId="20" xfId="92" applyFont="1" applyFill="1" applyBorder="1" applyAlignment="1">
      <alignment horizontal="left" vertical="center" wrapText="1"/>
      <protection/>
    </xf>
    <xf numFmtId="0" fontId="21" fillId="58" borderId="20" xfId="92" applyFont="1" applyFill="1" applyBorder="1" applyAlignment="1">
      <alignment vertical="center"/>
      <protection/>
    </xf>
    <xf numFmtId="4" fontId="21" fillId="58" borderId="20" xfId="95" applyNumberFormat="1" applyFont="1" applyFill="1" applyBorder="1" applyAlignment="1" applyProtection="1">
      <alignment vertical="center" wrapText="1"/>
      <protection/>
    </xf>
    <xf numFmtId="14" fontId="21" fillId="58" borderId="20" xfId="92" applyNumberFormat="1" applyFont="1" applyFill="1" applyBorder="1" applyAlignment="1">
      <alignment horizontal="center" vertical="center"/>
      <protection/>
    </xf>
    <xf numFmtId="14" fontId="21" fillId="58" borderId="20" xfId="92" applyNumberFormat="1" applyFont="1" applyFill="1" applyBorder="1" applyAlignment="1">
      <alignment horizontal="center" vertical="center" wrapText="1"/>
      <protection/>
    </xf>
    <xf numFmtId="4" fontId="21" fillId="58" borderId="20" xfId="92" applyNumberFormat="1" applyFont="1" applyFill="1" applyBorder="1">
      <alignment/>
      <protection/>
    </xf>
    <xf numFmtId="0" fontId="21" fillId="58" borderId="20" xfId="0" applyFont="1" applyFill="1" applyBorder="1" applyAlignment="1">
      <alignment/>
    </xf>
    <xf numFmtId="0" fontId="21" fillId="0" borderId="20" xfId="95" applyNumberFormat="1" applyFont="1" applyFill="1" applyBorder="1" applyAlignment="1" applyProtection="1">
      <alignment horizontal="center" vertical="center" wrapText="1"/>
      <protection/>
    </xf>
    <xf numFmtId="0" fontId="21" fillId="0" borderId="20" xfId="0" applyFont="1" applyFill="1" applyBorder="1" applyAlignment="1">
      <alignment horizontal="center" vertical="center" wrapText="1"/>
    </xf>
    <xf numFmtId="4" fontId="21" fillId="0" borderId="20" xfId="0" applyNumberFormat="1" applyFont="1" applyFill="1" applyBorder="1" applyAlignment="1">
      <alignment horizontal="center" vertical="center"/>
    </xf>
    <xf numFmtId="4" fontId="47" fillId="59" borderId="20" xfId="0" applyNumberFormat="1" applyFont="1" applyFill="1" applyBorder="1" applyAlignment="1">
      <alignment horizontal="center" vertical="center"/>
    </xf>
    <xf numFmtId="0" fontId="23" fillId="0" borderId="0" xfId="94" applyFont="1" applyFill="1" applyAlignment="1">
      <alignment horizontal="center" vertical="center" wrapText="1"/>
      <protection/>
    </xf>
    <xf numFmtId="0" fontId="23" fillId="0" borderId="0" xfId="94" applyFont="1" applyAlignment="1">
      <alignment horizontal="center" vertical="center" wrapText="1"/>
      <protection/>
    </xf>
    <xf numFmtId="0" fontId="21" fillId="55" borderId="20" xfId="0" applyFont="1" applyFill="1" applyBorder="1" applyAlignment="1">
      <alignment horizontal="center" vertical="center"/>
    </xf>
    <xf numFmtId="0" fontId="47" fillId="0" borderId="20" xfId="0" applyFont="1" applyBorder="1" applyAlignment="1">
      <alignment wrapText="1"/>
    </xf>
    <xf numFmtId="4" fontId="47" fillId="0" borderId="20" xfId="0" applyNumberFormat="1" applyFont="1" applyBorder="1" applyAlignment="1">
      <alignment horizontal="right" vertical="center"/>
    </xf>
    <xf numFmtId="4" fontId="21" fillId="55" borderId="20" xfId="92" applyNumberFormat="1" applyFont="1" applyFill="1" applyBorder="1" applyAlignment="1">
      <alignment horizontal="center" vertical="center" wrapText="1"/>
      <protection/>
    </xf>
    <xf numFmtId="4" fontId="21" fillId="55" borderId="20" xfId="91" applyNumberFormat="1" applyFont="1" applyFill="1" applyBorder="1" applyAlignment="1">
      <alignment vertical="center"/>
      <protection/>
    </xf>
    <xf numFmtId="4" fontId="21" fillId="55" borderId="20" xfId="92" applyNumberFormat="1" applyFont="1" applyFill="1" applyBorder="1" applyAlignment="1">
      <alignment vertical="center" wrapText="1"/>
      <protection/>
    </xf>
    <xf numFmtId="0" fontId="23" fillId="0" borderId="0" xfId="94" applyFont="1" applyFill="1" applyAlignment="1">
      <alignment horizontal="center" vertical="center" wrapText="1"/>
      <protection/>
    </xf>
    <xf numFmtId="0" fontId="23" fillId="0" borderId="0" xfId="94" applyFont="1" applyAlignment="1">
      <alignment horizontal="center" vertical="center" wrapText="1"/>
      <protection/>
    </xf>
    <xf numFmtId="0" fontId="23" fillId="0" borderId="0" xfId="0" applyFont="1" applyFill="1" applyBorder="1" applyAlignment="1">
      <alignment horizontal="center" vertical="center"/>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Input" xfId="85"/>
    <cellStyle name="Input 2" xfId="86"/>
    <cellStyle name="Linked Cell" xfId="87"/>
    <cellStyle name="Linked Cell 2" xfId="88"/>
    <cellStyle name="Neutral" xfId="89"/>
    <cellStyle name="Neutral 2" xfId="90"/>
    <cellStyle name="Normal 2" xfId="91"/>
    <cellStyle name="Normal 3" xfId="92"/>
    <cellStyle name="Normal 3 2" xfId="93"/>
    <cellStyle name="Normal 4" xfId="94"/>
    <cellStyle name="Normal_Sheet1"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9"/>
  <sheetViews>
    <sheetView tabSelected="1" zoomScalePageLayoutView="0" workbookViewId="0" topLeftCell="A16">
      <selection activeCell="I19" sqref="I19"/>
    </sheetView>
  </sheetViews>
  <sheetFormatPr defaultColWidth="9.140625" defaultRowHeight="15"/>
  <cols>
    <col min="1" max="1" width="4.7109375" style="0" customWidth="1"/>
    <col min="2" max="2" width="30.00390625" style="0" customWidth="1"/>
    <col min="3" max="3" width="27.8515625" style="0" customWidth="1"/>
    <col min="4" max="4" width="16.00390625" style="0" customWidth="1"/>
    <col min="5" max="5" width="26.7109375" style="0" customWidth="1"/>
    <col min="6" max="6" width="13.00390625" style="0" customWidth="1"/>
    <col min="7" max="7" width="15.28125" style="0" customWidth="1"/>
    <col min="8" max="8" width="12.28125" style="0" customWidth="1"/>
    <col min="9" max="9" width="13.7109375" style="0" customWidth="1"/>
    <col min="10" max="10" width="15.140625" style="0" customWidth="1"/>
    <col min="11" max="11" width="13.57421875" style="0" customWidth="1"/>
  </cols>
  <sheetData>
    <row r="1" spans="1:13" ht="16.5">
      <c r="A1" s="19" t="s">
        <v>63</v>
      </c>
      <c r="B1" s="19"/>
      <c r="C1" s="5"/>
      <c r="D1" s="5"/>
      <c r="E1" s="5"/>
      <c r="F1" s="5"/>
      <c r="G1" s="5"/>
      <c r="H1" s="5"/>
      <c r="I1" s="5"/>
      <c r="J1" s="5"/>
      <c r="K1" s="1"/>
      <c r="L1" s="1"/>
      <c r="M1" s="1"/>
    </row>
    <row r="2" spans="1:13" s="3" customFormat="1" ht="16.5">
      <c r="A2" s="19"/>
      <c r="B2" s="19"/>
      <c r="C2" s="5"/>
      <c r="D2" s="5"/>
      <c r="E2" s="5"/>
      <c r="F2" s="5"/>
      <c r="G2" s="5"/>
      <c r="H2" s="5"/>
      <c r="I2" s="5"/>
      <c r="J2" s="5"/>
      <c r="K2" s="1"/>
      <c r="L2" s="1"/>
      <c r="M2" s="1"/>
    </row>
    <row r="3" spans="1:13" ht="16.5">
      <c r="A3" s="5"/>
      <c r="B3" s="144"/>
      <c r="C3" s="144"/>
      <c r="D3" s="144"/>
      <c r="E3" s="20"/>
      <c r="F3" s="20"/>
      <c r="G3" s="20"/>
      <c r="H3" s="21" t="s">
        <v>25</v>
      </c>
      <c r="I3" s="5"/>
      <c r="J3" s="5"/>
      <c r="K3" s="1"/>
      <c r="L3" s="1"/>
      <c r="M3" s="1"/>
    </row>
    <row r="4" spans="1:13" ht="16.5">
      <c r="A4" s="5"/>
      <c r="B4" s="144" t="s">
        <v>0</v>
      </c>
      <c r="C4" s="144"/>
      <c r="D4" s="144"/>
      <c r="E4" s="20"/>
      <c r="F4" s="20"/>
      <c r="G4" s="5" t="s">
        <v>24</v>
      </c>
      <c r="H4" s="5"/>
      <c r="I4" s="5"/>
      <c r="J4" s="5"/>
      <c r="K4" s="1"/>
      <c r="L4" s="1"/>
      <c r="M4" s="1"/>
    </row>
    <row r="5" spans="1:13" ht="15.75" customHeight="1">
      <c r="A5" s="5"/>
      <c r="B5" s="24"/>
      <c r="C5" s="22"/>
      <c r="D5" s="22"/>
      <c r="E5" s="20"/>
      <c r="F5" s="20"/>
      <c r="G5" s="23" t="s">
        <v>2</v>
      </c>
      <c r="H5" s="5"/>
      <c r="I5" s="21"/>
      <c r="J5" s="5"/>
      <c r="K5" s="1"/>
      <c r="L5" s="1"/>
      <c r="M5" s="1"/>
    </row>
    <row r="6" spans="1:13" s="3" customFormat="1" ht="15.75" customHeight="1">
      <c r="A6" s="5"/>
      <c r="B6" s="24"/>
      <c r="C6" s="50"/>
      <c r="D6" s="50"/>
      <c r="E6" s="20"/>
      <c r="F6" s="20"/>
      <c r="G6" s="23"/>
      <c r="H6" s="19" t="s">
        <v>31</v>
      </c>
      <c r="I6" s="51"/>
      <c r="J6" s="5"/>
      <c r="K6" s="1"/>
      <c r="L6" s="1"/>
      <c r="M6" s="1"/>
    </row>
    <row r="7" spans="1:13" ht="16.5">
      <c r="A7" s="5"/>
      <c r="B7" s="24"/>
      <c r="C7" s="22"/>
      <c r="D7" s="22"/>
      <c r="E7" s="20"/>
      <c r="F7" s="20"/>
      <c r="G7" s="5"/>
      <c r="H7" s="19"/>
      <c r="I7" s="5"/>
      <c r="J7" s="5"/>
      <c r="K7" s="2"/>
      <c r="L7" s="2"/>
      <c r="M7" s="1"/>
    </row>
    <row r="8" spans="1:13" s="3" customFormat="1" ht="16.5">
      <c r="A8" s="5"/>
      <c r="B8" s="24"/>
      <c r="C8" s="52"/>
      <c r="D8" s="52"/>
      <c r="E8" s="20"/>
      <c r="F8" s="20"/>
      <c r="G8" s="5"/>
      <c r="H8" s="19"/>
      <c r="I8" s="5"/>
      <c r="J8" s="5"/>
      <c r="K8" s="2"/>
      <c r="L8" s="2"/>
      <c r="M8" s="1"/>
    </row>
    <row r="9" spans="1:13" s="3" customFormat="1" ht="16.5">
      <c r="A9" s="5"/>
      <c r="B9" s="24"/>
      <c r="C9" s="52"/>
      <c r="D9" s="52"/>
      <c r="E9" s="20"/>
      <c r="F9" s="20"/>
      <c r="G9" s="5"/>
      <c r="H9" s="19"/>
      <c r="I9" s="5"/>
      <c r="J9" s="5"/>
      <c r="K9" s="2"/>
      <c r="L9" s="2"/>
      <c r="M9" s="1"/>
    </row>
    <row r="10" spans="1:13" s="3" customFormat="1" ht="16.5">
      <c r="A10" s="5"/>
      <c r="B10" s="24"/>
      <c r="C10" s="52"/>
      <c r="D10" s="52"/>
      <c r="E10" s="20"/>
      <c r="F10" s="20"/>
      <c r="G10" s="5"/>
      <c r="H10" s="19"/>
      <c r="I10" s="5"/>
      <c r="J10" s="5"/>
      <c r="K10" s="2"/>
      <c r="L10" s="2"/>
      <c r="M10" s="1"/>
    </row>
    <row r="11" spans="1:13" s="3" customFormat="1" ht="16.5">
      <c r="A11" s="5"/>
      <c r="B11" s="24"/>
      <c r="C11" s="45"/>
      <c r="D11" s="45"/>
      <c r="E11" s="20"/>
      <c r="F11" s="20"/>
      <c r="G11" s="5"/>
      <c r="H11" s="19"/>
      <c r="I11" s="5"/>
      <c r="J11" s="5"/>
      <c r="K11" s="2"/>
      <c r="L11" s="2"/>
      <c r="M11" s="1"/>
    </row>
    <row r="12" spans="1:13" ht="16.5">
      <c r="A12" s="5"/>
      <c r="D12" s="22"/>
      <c r="E12" s="20"/>
      <c r="F12" s="20"/>
      <c r="G12" s="20"/>
      <c r="H12" s="145"/>
      <c r="I12" s="145"/>
      <c r="J12" s="5"/>
      <c r="K12" s="1"/>
      <c r="L12" s="1"/>
      <c r="M12" s="1"/>
    </row>
    <row r="13" spans="1:13" ht="15" customHeight="1">
      <c r="A13" s="5"/>
      <c r="B13" s="146" t="s">
        <v>33</v>
      </c>
      <c r="C13" s="146"/>
      <c r="D13" s="146"/>
      <c r="E13" s="146"/>
      <c r="F13" s="146"/>
      <c r="G13" s="146"/>
      <c r="H13" s="146"/>
      <c r="I13" s="146"/>
      <c r="J13" s="5"/>
      <c r="K13" s="1"/>
      <c r="L13" s="1"/>
      <c r="M13" s="1"/>
    </row>
    <row r="14" spans="1:13" s="3" customFormat="1" ht="15" customHeight="1">
      <c r="A14" s="5"/>
      <c r="B14" s="54"/>
      <c r="C14" s="54"/>
      <c r="D14" s="27"/>
      <c r="E14" s="54"/>
      <c r="F14" s="54"/>
      <c r="G14" s="54"/>
      <c r="H14" s="54"/>
      <c r="I14" s="54"/>
      <c r="J14" s="5"/>
      <c r="K14" s="1"/>
      <c r="L14" s="1"/>
      <c r="M14" s="1"/>
    </row>
    <row r="15" spans="1:13" ht="16.5">
      <c r="A15" s="5"/>
      <c r="B15" s="17"/>
      <c r="C15" s="17"/>
      <c r="D15" s="17" t="s">
        <v>13</v>
      </c>
      <c r="E15" s="27"/>
      <c r="F15" s="17"/>
      <c r="G15" s="17"/>
      <c r="H15" s="17"/>
      <c r="I15" s="17"/>
      <c r="J15" s="5"/>
      <c r="K15" s="1"/>
      <c r="L15" s="1"/>
      <c r="M15" s="1"/>
    </row>
    <row r="16" spans="1:10" ht="90">
      <c r="A16" s="87" t="s">
        <v>3</v>
      </c>
      <c r="B16" s="88" t="s">
        <v>64</v>
      </c>
      <c r="C16" s="89" t="s">
        <v>65</v>
      </c>
      <c r="D16" s="90" t="s">
        <v>66</v>
      </c>
      <c r="E16" s="89" t="s">
        <v>67</v>
      </c>
      <c r="F16" s="89" t="s">
        <v>68</v>
      </c>
      <c r="G16" s="89" t="s">
        <v>69</v>
      </c>
      <c r="H16" s="89" t="s">
        <v>70</v>
      </c>
      <c r="I16" s="90" t="s">
        <v>71</v>
      </c>
      <c r="J16" s="91" t="s">
        <v>72</v>
      </c>
    </row>
    <row r="17" spans="1:10" s="3" customFormat="1" ht="15">
      <c r="A17" s="87"/>
      <c r="B17" s="88" t="s">
        <v>20</v>
      </c>
      <c r="C17" s="89">
        <v>2</v>
      </c>
      <c r="D17" s="89">
        <v>3</v>
      </c>
      <c r="E17" s="89">
        <v>4</v>
      </c>
      <c r="F17" s="89">
        <v>5</v>
      </c>
      <c r="G17" s="89">
        <v>6</v>
      </c>
      <c r="H17" s="89">
        <v>7</v>
      </c>
      <c r="I17" s="89">
        <v>8</v>
      </c>
      <c r="J17" s="91">
        <v>9</v>
      </c>
    </row>
    <row r="18" spans="1:10" ht="15">
      <c r="A18" s="106" t="s">
        <v>4</v>
      </c>
      <c r="B18" s="107" t="s">
        <v>5</v>
      </c>
      <c r="C18" s="106"/>
      <c r="D18" s="106"/>
      <c r="E18" s="108"/>
      <c r="F18" s="106"/>
      <c r="G18" s="106"/>
      <c r="H18" s="106"/>
      <c r="I18" s="109"/>
      <c r="J18" s="110"/>
    </row>
    <row r="19" spans="1:10" s="3" customFormat="1" ht="120">
      <c r="A19" s="92" t="s">
        <v>20</v>
      </c>
      <c r="B19" s="69" t="s">
        <v>37</v>
      </c>
      <c r="C19" s="69" t="s">
        <v>15</v>
      </c>
      <c r="D19" s="134">
        <v>168067.23</v>
      </c>
      <c r="E19" s="72" t="s">
        <v>74</v>
      </c>
      <c r="F19" s="86" t="s">
        <v>56</v>
      </c>
      <c r="G19" s="86" t="s">
        <v>57</v>
      </c>
      <c r="H19" s="67" t="s">
        <v>11</v>
      </c>
      <c r="I19" s="70">
        <f>D19*1.19</f>
        <v>200000.0037</v>
      </c>
      <c r="J19" s="68" t="s">
        <v>59</v>
      </c>
    </row>
    <row r="20" spans="1:10" s="3" customFormat="1" ht="84">
      <c r="A20" s="92" t="s">
        <v>21</v>
      </c>
      <c r="B20" s="69" t="s">
        <v>43</v>
      </c>
      <c r="C20" s="69" t="s">
        <v>44</v>
      </c>
      <c r="D20" s="134">
        <v>0</v>
      </c>
      <c r="E20" s="72" t="s">
        <v>74</v>
      </c>
      <c r="F20" s="86" t="s">
        <v>83</v>
      </c>
      <c r="G20" s="86" t="s">
        <v>83</v>
      </c>
      <c r="H20" s="67" t="s">
        <v>11</v>
      </c>
      <c r="I20" s="70">
        <f>D20*1.19</f>
        <v>0</v>
      </c>
      <c r="J20" s="68" t="s">
        <v>45</v>
      </c>
    </row>
    <row r="21" spans="1:11" s="4" customFormat="1" ht="120">
      <c r="A21" s="92" t="s">
        <v>42</v>
      </c>
      <c r="B21" s="69" t="s">
        <v>84</v>
      </c>
      <c r="C21" s="69" t="s">
        <v>85</v>
      </c>
      <c r="D21" s="134">
        <v>132381.28</v>
      </c>
      <c r="E21" s="72" t="s">
        <v>74</v>
      </c>
      <c r="F21" s="86" t="s">
        <v>56</v>
      </c>
      <c r="G21" s="86" t="s">
        <v>57</v>
      </c>
      <c r="H21" s="67" t="s">
        <v>11</v>
      </c>
      <c r="I21" s="70">
        <f>D21*1.19</f>
        <v>157533.72319999998</v>
      </c>
      <c r="J21" s="68" t="s">
        <v>45</v>
      </c>
      <c r="K21" s="48" t="s">
        <v>19</v>
      </c>
    </row>
    <row r="22" spans="1:11" s="3" customFormat="1" ht="16.5">
      <c r="A22" s="115"/>
      <c r="B22" s="115"/>
      <c r="C22" s="115" t="s">
        <v>34</v>
      </c>
      <c r="D22" s="135">
        <f>SUM(D19:D21)</f>
        <v>300448.51</v>
      </c>
      <c r="E22" s="115"/>
      <c r="F22" s="115"/>
      <c r="G22" s="117" t="s">
        <v>38</v>
      </c>
      <c r="H22" s="115"/>
      <c r="I22" s="116">
        <f>SUM(I19:I21)</f>
        <v>357533.7269</v>
      </c>
      <c r="J22" s="115"/>
      <c r="K22" s="49"/>
    </row>
    <row r="23" spans="1:11" ht="16.5">
      <c r="A23" s="106" t="s">
        <v>6</v>
      </c>
      <c r="B23" s="111" t="s">
        <v>7</v>
      </c>
      <c r="C23" s="111"/>
      <c r="D23" s="112"/>
      <c r="E23" s="113"/>
      <c r="F23" s="112"/>
      <c r="G23" s="113"/>
      <c r="H23" s="108"/>
      <c r="I23" s="113"/>
      <c r="J23" s="114"/>
      <c r="K23" s="49"/>
    </row>
    <row r="24" spans="1:11" s="76" customFormat="1" ht="120">
      <c r="A24" s="92" t="s">
        <v>46</v>
      </c>
      <c r="B24" s="105" t="s">
        <v>41</v>
      </c>
      <c r="C24" s="44" t="s">
        <v>17</v>
      </c>
      <c r="D24" s="93">
        <v>420168.07</v>
      </c>
      <c r="E24" s="72" t="s">
        <v>74</v>
      </c>
      <c r="F24" s="86" t="s">
        <v>56</v>
      </c>
      <c r="G24" s="86" t="s">
        <v>57</v>
      </c>
      <c r="H24" s="94" t="s">
        <v>11</v>
      </c>
      <c r="I24" s="95">
        <f aca="true" t="shared" si="0" ref="I24:I29">D24*1.19</f>
        <v>500000.0033</v>
      </c>
      <c r="J24" s="68" t="s">
        <v>23</v>
      </c>
      <c r="K24" s="75"/>
    </row>
    <row r="25" spans="1:11" s="76" customFormat="1" ht="120">
      <c r="A25" s="67">
        <v>5</v>
      </c>
      <c r="B25" s="71" t="s">
        <v>47</v>
      </c>
      <c r="C25" s="44" t="s">
        <v>17</v>
      </c>
      <c r="D25" s="93">
        <v>1134453.78</v>
      </c>
      <c r="E25" s="72" t="s">
        <v>74</v>
      </c>
      <c r="F25" s="86" t="s">
        <v>56</v>
      </c>
      <c r="G25" s="86" t="s">
        <v>57</v>
      </c>
      <c r="H25" s="94" t="s">
        <v>11</v>
      </c>
      <c r="I25" s="73">
        <f t="shared" si="0"/>
        <v>1349999.9982</v>
      </c>
      <c r="J25" s="68" t="s">
        <v>23</v>
      </c>
      <c r="K25" s="75"/>
    </row>
    <row r="26" spans="1:11" s="76" customFormat="1" ht="120">
      <c r="A26" s="92" t="s">
        <v>48</v>
      </c>
      <c r="B26" s="105" t="s">
        <v>49</v>
      </c>
      <c r="C26" s="44" t="s">
        <v>17</v>
      </c>
      <c r="D26" s="93">
        <v>393318.655</v>
      </c>
      <c r="E26" s="72" t="s">
        <v>74</v>
      </c>
      <c r="F26" s="86" t="s">
        <v>56</v>
      </c>
      <c r="G26" s="86" t="s">
        <v>57</v>
      </c>
      <c r="H26" s="94" t="s">
        <v>11</v>
      </c>
      <c r="I26" s="68">
        <f t="shared" si="0"/>
        <v>468049.19945</v>
      </c>
      <c r="J26" s="68" t="s">
        <v>23</v>
      </c>
      <c r="K26" s="75"/>
    </row>
    <row r="27" spans="1:11" s="76" customFormat="1" ht="120">
      <c r="A27" s="92" t="s">
        <v>50</v>
      </c>
      <c r="B27" s="105" t="s">
        <v>51</v>
      </c>
      <c r="C27" s="44" t="s">
        <v>17</v>
      </c>
      <c r="D27" s="93">
        <v>504201.68</v>
      </c>
      <c r="E27" s="72" t="s">
        <v>74</v>
      </c>
      <c r="F27" s="86" t="s">
        <v>56</v>
      </c>
      <c r="G27" s="86" t="s">
        <v>57</v>
      </c>
      <c r="H27" s="94" t="s">
        <v>11</v>
      </c>
      <c r="I27" s="95">
        <f t="shared" si="0"/>
        <v>599999.9992</v>
      </c>
      <c r="J27" s="68" t="s">
        <v>60</v>
      </c>
      <c r="K27" s="75"/>
    </row>
    <row r="28" spans="1:11" s="76" customFormat="1" ht="120">
      <c r="A28" s="92" t="s">
        <v>52</v>
      </c>
      <c r="B28" s="105" t="s">
        <v>53</v>
      </c>
      <c r="C28" s="44" t="s">
        <v>17</v>
      </c>
      <c r="D28" s="93">
        <v>588235.29</v>
      </c>
      <c r="E28" s="72" t="s">
        <v>74</v>
      </c>
      <c r="F28" s="86" t="s">
        <v>56</v>
      </c>
      <c r="G28" s="86" t="s">
        <v>57</v>
      </c>
      <c r="H28" s="94" t="s">
        <v>11</v>
      </c>
      <c r="I28" s="95">
        <f t="shared" si="0"/>
        <v>699999.9951000001</v>
      </c>
      <c r="J28" s="68" t="s">
        <v>60</v>
      </c>
      <c r="K28" s="75"/>
    </row>
    <row r="29" spans="1:11" s="76" customFormat="1" ht="120">
      <c r="A29" s="92" t="s">
        <v>54</v>
      </c>
      <c r="B29" s="105" t="s">
        <v>55</v>
      </c>
      <c r="C29" s="44" t="s">
        <v>17</v>
      </c>
      <c r="D29" s="93">
        <v>1260504.2</v>
      </c>
      <c r="E29" s="72" t="s">
        <v>74</v>
      </c>
      <c r="F29" s="86" t="s">
        <v>56</v>
      </c>
      <c r="G29" s="86" t="s">
        <v>57</v>
      </c>
      <c r="H29" s="94" t="s">
        <v>11</v>
      </c>
      <c r="I29" s="95">
        <f t="shared" si="0"/>
        <v>1499999.998</v>
      </c>
      <c r="J29" s="68" t="s">
        <v>23</v>
      </c>
      <c r="K29" s="75"/>
    </row>
    <row r="30" spans="1:11" s="76" customFormat="1" ht="150">
      <c r="A30" s="138">
        <v>10</v>
      </c>
      <c r="B30" s="139" t="s">
        <v>73</v>
      </c>
      <c r="C30" s="44" t="s">
        <v>17</v>
      </c>
      <c r="D30" s="140">
        <v>917743.555</v>
      </c>
      <c r="E30" s="72" t="s">
        <v>74</v>
      </c>
      <c r="F30" s="86" t="s">
        <v>56</v>
      </c>
      <c r="G30" s="86" t="s">
        <v>57</v>
      </c>
      <c r="H30" s="141" t="s">
        <v>11</v>
      </c>
      <c r="I30" s="142">
        <f>D30*1.19</f>
        <v>1092114.83045</v>
      </c>
      <c r="J30" s="143" t="s">
        <v>23</v>
      </c>
      <c r="K30" s="75"/>
    </row>
    <row r="31" spans="1:10" ht="16.5">
      <c r="A31" s="96"/>
      <c r="B31" s="97"/>
      <c r="C31" s="98" t="s">
        <v>35</v>
      </c>
      <c r="D31" s="118">
        <f>SUM(D24:D30)</f>
        <v>5218625.2299999995</v>
      </c>
      <c r="E31" s="98"/>
      <c r="F31" s="98"/>
      <c r="G31" s="100" t="s">
        <v>38</v>
      </c>
      <c r="H31" s="98"/>
      <c r="I31" s="99">
        <f>SUM(I24:I30)</f>
        <v>6210164.0237</v>
      </c>
      <c r="J31" s="101"/>
    </row>
    <row r="32" spans="1:10" s="76" customFormat="1" ht="16.5">
      <c r="A32" s="77"/>
      <c r="B32" s="78"/>
      <c r="C32" s="83" t="s">
        <v>34</v>
      </c>
      <c r="D32" s="84">
        <f>D22+D88</f>
        <v>300448.51</v>
      </c>
      <c r="E32" s="79"/>
      <c r="F32" s="79"/>
      <c r="G32" s="81"/>
      <c r="H32" s="79"/>
      <c r="I32" s="80"/>
      <c r="J32" s="82"/>
    </row>
    <row r="33" spans="1:10" s="76" customFormat="1" ht="16.5">
      <c r="A33" s="77"/>
      <c r="B33" s="78"/>
      <c r="C33" s="85" t="s">
        <v>35</v>
      </c>
      <c r="D33" s="84">
        <f>D31+D92</f>
        <v>5367364.728999999</v>
      </c>
      <c r="E33" s="79"/>
      <c r="F33" s="79"/>
      <c r="G33" s="81"/>
      <c r="H33" s="79"/>
      <c r="I33" s="80"/>
      <c r="J33" s="82"/>
    </row>
    <row r="34" spans="1:10" s="76" customFormat="1" ht="16.5">
      <c r="A34" s="77"/>
      <c r="B34" s="78"/>
      <c r="C34" s="30"/>
      <c r="D34" s="31"/>
      <c r="E34" s="79"/>
      <c r="F34" s="79"/>
      <c r="G34" s="81"/>
      <c r="H34" s="79"/>
      <c r="I34" s="80"/>
      <c r="J34" s="82"/>
    </row>
    <row r="35" spans="1:10" ht="15">
      <c r="A35" s="28"/>
      <c r="B35" s="29"/>
      <c r="C35" s="30"/>
      <c r="D35" s="31"/>
      <c r="E35" s="32"/>
      <c r="F35" s="31"/>
      <c r="G35" s="33"/>
      <c r="H35" s="34"/>
      <c r="I35" s="33"/>
      <c r="J35" s="35"/>
    </row>
    <row r="36" spans="1:10" ht="15.75" customHeight="1">
      <c r="A36" s="30"/>
      <c r="B36" s="56" t="s">
        <v>9</v>
      </c>
      <c r="C36" s="7"/>
      <c r="D36" s="56" t="s">
        <v>28</v>
      </c>
      <c r="E36" s="57"/>
      <c r="F36" s="8"/>
      <c r="G36" s="62" t="s">
        <v>29</v>
      </c>
      <c r="H36" s="63"/>
      <c r="I36" s="64"/>
      <c r="J36" s="65"/>
    </row>
    <row r="37" spans="1:10" ht="15">
      <c r="A37" s="30"/>
      <c r="B37" s="56" t="s">
        <v>10</v>
      </c>
      <c r="C37" s="7"/>
      <c r="D37" s="56" t="s">
        <v>26</v>
      </c>
      <c r="E37" s="58"/>
      <c r="F37" s="9"/>
      <c r="G37" s="61" t="s">
        <v>30</v>
      </c>
      <c r="H37" s="63"/>
      <c r="I37" s="64"/>
      <c r="J37" s="65"/>
    </row>
    <row r="38" spans="1:10" ht="12.75" customHeight="1">
      <c r="A38" s="30"/>
      <c r="B38" s="56" t="s">
        <v>27</v>
      </c>
      <c r="C38" s="10"/>
      <c r="D38" s="56"/>
      <c r="E38" s="59"/>
      <c r="F38" s="13"/>
      <c r="G38" s="12"/>
      <c r="H38" s="34"/>
      <c r="I38" s="30"/>
      <c r="J38" s="36"/>
    </row>
    <row r="39" spans="1:10" s="3" customFormat="1" ht="12.75" customHeight="1">
      <c r="A39" s="30"/>
      <c r="B39" s="6"/>
      <c r="C39" s="10"/>
      <c r="D39" s="11"/>
      <c r="E39" s="37"/>
      <c r="F39" s="13"/>
      <c r="G39" s="12"/>
      <c r="H39" s="34"/>
      <c r="I39" s="30"/>
      <c r="J39" s="36"/>
    </row>
    <row r="40" spans="1:10" s="3" customFormat="1" ht="12.75" customHeight="1">
      <c r="A40" s="30"/>
      <c r="B40" s="6"/>
      <c r="C40" s="10"/>
      <c r="D40" s="11"/>
      <c r="E40" s="37"/>
      <c r="F40" s="13"/>
      <c r="G40" s="12"/>
      <c r="H40" s="34"/>
      <c r="I40" s="30"/>
      <c r="J40" s="36"/>
    </row>
    <row r="41" spans="1:10" s="3" customFormat="1" ht="12.75" customHeight="1">
      <c r="A41" s="30"/>
      <c r="B41" s="6"/>
      <c r="C41" s="10"/>
      <c r="D41" s="11"/>
      <c r="E41" s="37"/>
      <c r="F41" s="13"/>
      <c r="G41" s="12"/>
      <c r="H41" s="34"/>
      <c r="I41" s="30"/>
      <c r="J41" s="36"/>
    </row>
    <row r="42" spans="1:10" s="3" customFormat="1" ht="12.75" customHeight="1">
      <c r="A42" s="30"/>
      <c r="B42" s="6"/>
      <c r="C42" s="10"/>
      <c r="D42" s="11"/>
      <c r="E42" s="37"/>
      <c r="F42" s="13"/>
      <c r="G42" s="12"/>
      <c r="H42" s="34"/>
      <c r="I42" s="30"/>
      <c r="J42" s="36"/>
    </row>
    <row r="43" spans="1:10" s="3" customFormat="1" ht="12.75" customHeight="1">
      <c r="A43" s="30"/>
      <c r="B43" s="6"/>
      <c r="C43" s="10"/>
      <c r="D43" s="11"/>
      <c r="E43" s="37"/>
      <c r="F43" s="13"/>
      <c r="G43" s="12"/>
      <c r="H43" s="34"/>
      <c r="I43" s="30"/>
      <c r="J43" s="36"/>
    </row>
    <row r="44" spans="1:10" s="3" customFormat="1" ht="12.75" customHeight="1">
      <c r="A44" s="30"/>
      <c r="B44" s="6"/>
      <c r="C44" s="10"/>
      <c r="D44" s="11"/>
      <c r="E44" s="37"/>
      <c r="F44" s="13"/>
      <c r="G44" s="12"/>
      <c r="H44" s="34"/>
      <c r="I44" s="30"/>
      <c r="J44" s="36"/>
    </row>
    <row r="45" spans="1:10" s="3" customFormat="1" ht="12.75" customHeight="1">
      <c r="A45" s="30"/>
      <c r="B45" s="6"/>
      <c r="C45" s="10"/>
      <c r="D45" s="11"/>
      <c r="E45" s="37"/>
      <c r="F45" s="13"/>
      <c r="G45" s="12"/>
      <c r="H45" s="34"/>
      <c r="I45" s="30"/>
      <c r="J45" s="36"/>
    </row>
    <row r="46" spans="1:10" s="3" customFormat="1" ht="12.75" customHeight="1">
      <c r="A46" s="30"/>
      <c r="B46" s="6"/>
      <c r="C46" s="10"/>
      <c r="D46" s="11"/>
      <c r="E46" s="37"/>
      <c r="F46" s="13"/>
      <c r="G46" s="12"/>
      <c r="H46" s="34"/>
      <c r="I46" s="30"/>
      <c r="J46" s="36"/>
    </row>
    <row r="47" spans="1:10" s="3" customFormat="1" ht="12.75" customHeight="1">
      <c r="A47" s="30"/>
      <c r="B47" s="6"/>
      <c r="C47" s="10"/>
      <c r="D47" s="11"/>
      <c r="E47" s="37"/>
      <c r="F47" s="13"/>
      <c r="G47" s="12"/>
      <c r="H47" s="34"/>
      <c r="I47" s="30"/>
      <c r="J47" s="36"/>
    </row>
    <row r="48" spans="1:10" s="3" customFormat="1" ht="12.75" customHeight="1">
      <c r="A48" s="30"/>
      <c r="B48" s="6"/>
      <c r="C48" s="10"/>
      <c r="D48" s="11"/>
      <c r="E48" s="37"/>
      <c r="F48" s="13"/>
      <c r="G48" s="12"/>
      <c r="H48" s="34"/>
      <c r="I48" s="30"/>
      <c r="J48" s="36"/>
    </row>
    <row r="49" spans="1:10" s="3" customFormat="1" ht="12.75" customHeight="1">
      <c r="A49" s="30"/>
      <c r="B49" s="6"/>
      <c r="C49" s="10"/>
      <c r="D49" s="11"/>
      <c r="E49" s="37"/>
      <c r="F49" s="13"/>
      <c r="G49" s="12"/>
      <c r="H49" s="34"/>
      <c r="I49" s="30"/>
      <c r="J49" s="36"/>
    </row>
    <row r="50" spans="1:10" s="3" customFormat="1" ht="12.75" customHeight="1">
      <c r="A50" s="30"/>
      <c r="B50" s="6"/>
      <c r="C50" s="10"/>
      <c r="D50" s="11"/>
      <c r="E50" s="37"/>
      <c r="F50" s="13"/>
      <c r="G50" s="12"/>
      <c r="H50" s="34"/>
      <c r="I50" s="30"/>
      <c r="J50" s="36"/>
    </row>
    <row r="51" spans="1:10" s="3" customFormat="1" ht="12.75" customHeight="1">
      <c r="A51" s="30"/>
      <c r="B51" s="6"/>
      <c r="C51" s="10"/>
      <c r="D51" s="11"/>
      <c r="E51" s="37"/>
      <c r="F51" s="13"/>
      <c r="G51" s="12"/>
      <c r="H51" s="34"/>
      <c r="I51" s="30"/>
      <c r="J51" s="36"/>
    </row>
    <row r="52" spans="1:10" s="3" customFormat="1" ht="12.75" customHeight="1">
      <c r="A52" s="30"/>
      <c r="B52" s="6"/>
      <c r="C52" s="10"/>
      <c r="D52" s="11"/>
      <c r="E52" s="37"/>
      <c r="F52" s="13"/>
      <c r="G52" s="12"/>
      <c r="H52" s="34"/>
      <c r="I52" s="30"/>
      <c r="J52" s="36"/>
    </row>
    <row r="53" spans="1:10" s="3" customFormat="1" ht="12.75" customHeight="1">
      <c r="A53" s="30"/>
      <c r="B53" s="6"/>
      <c r="C53" s="10"/>
      <c r="D53" s="11"/>
      <c r="E53" s="37"/>
      <c r="F53" s="13"/>
      <c r="G53" s="12"/>
      <c r="H53" s="34"/>
      <c r="I53" s="30"/>
      <c r="J53" s="36"/>
    </row>
    <row r="54" spans="1:10" s="3" customFormat="1" ht="12.75" customHeight="1">
      <c r="A54" s="30"/>
      <c r="B54" s="6"/>
      <c r="C54" s="10"/>
      <c r="D54" s="11"/>
      <c r="E54" s="37"/>
      <c r="F54" s="13"/>
      <c r="G54" s="12"/>
      <c r="H54" s="34"/>
      <c r="I54" s="30"/>
      <c r="J54" s="36"/>
    </row>
    <row r="55" spans="1:10" s="3" customFormat="1" ht="12.75" customHeight="1">
      <c r="A55" s="30"/>
      <c r="B55" s="6"/>
      <c r="C55" s="10"/>
      <c r="D55" s="11"/>
      <c r="E55" s="37"/>
      <c r="F55" s="13"/>
      <c r="G55" s="12"/>
      <c r="H55" s="34"/>
      <c r="I55" s="30"/>
      <c r="J55" s="36"/>
    </row>
    <row r="56" spans="1:10" s="3" customFormat="1" ht="12.75" customHeight="1">
      <c r="A56" s="30"/>
      <c r="B56" s="6"/>
      <c r="C56" s="10"/>
      <c r="D56" s="11"/>
      <c r="E56" s="37"/>
      <c r="F56" s="13"/>
      <c r="G56" s="12"/>
      <c r="H56" s="34"/>
      <c r="I56" s="30"/>
      <c r="J56" s="36"/>
    </row>
    <row r="57" spans="1:10" s="3" customFormat="1" ht="12.75" customHeight="1">
      <c r="A57" s="30"/>
      <c r="B57" s="6"/>
      <c r="C57" s="10"/>
      <c r="D57" s="11"/>
      <c r="E57" s="37"/>
      <c r="F57" s="13"/>
      <c r="G57" s="12"/>
      <c r="H57" s="34"/>
      <c r="I57" s="30"/>
      <c r="J57" s="36"/>
    </row>
    <row r="58" spans="1:10" s="3" customFormat="1" ht="12.75" customHeight="1">
      <c r="A58" s="30"/>
      <c r="B58" s="6"/>
      <c r="C58" s="10"/>
      <c r="D58" s="11"/>
      <c r="E58" s="37"/>
      <c r="F58" s="13"/>
      <c r="G58" s="12"/>
      <c r="H58" s="34"/>
      <c r="I58" s="30"/>
      <c r="J58" s="36"/>
    </row>
    <row r="59" spans="1:10" s="3" customFormat="1" ht="12.75" customHeight="1">
      <c r="A59" s="30"/>
      <c r="B59" s="6"/>
      <c r="C59" s="10"/>
      <c r="D59" s="11"/>
      <c r="E59" s="37"/>
      <c r="F59" s="13"/>
      <c r="G59" s="12"/>
      <c r="H59" s="34"/>
      <c r="I59" s="30"/>
      <c r="J59" s="36"/>
    </row>
    <row r="60" spans="1:10" s="3" customFormat="1" ht="12.75" customHeight="1">
      <c r="A60" s="30"/>
      <c r="B60" s="6"/>
      <c r="C60" s="10"/>
      <c r="D60" s="11"/>
      <c r="E60" s="37"/>
      <c r="F60" s="13"/>
      <c r="G60" s="12"/>
      <c r="H60" s="34"/>
      <c r="I60" s="30"/>
      <c r="J60" s="36"/>
    </row>
    <row r="61" spans="1:10" s="3" customFormat="1" ht="12.75" customHeight="1">
      <c r="A61" s="30"/>
      <c r="B61" s="6"/>
      <c r="C61" s="10"/>
      <c r="D61" s="11"/>
      <c r="E61" s="37"/>
      <c r="F61" s="13"/>
      <c r="G61" s="12"/>
      <c r="H61" s="34"/>
      <c r="I61" s="30"/>
      <c r="J61" s="36"/>
    </row>
    <row r="62" spans="1:10" s="3" customFormat="1" ht="12.75" customHeight="1">
      <c r="A62" s="30"/>
      <c r="B62" s="6"/>
      <c r="C62" s="10"/>
      <c r="D62" s="11"/>
      <c r="E62" s="37"/>
      <c r="F62" s="13"/>
      <c r="G62" s="12"/>
      <c r="H62" s="34"/>
      <c r="I62" s="30"/>
      <c r="J62" s="36"/>
    </row>
    <row r="63" spans="1:10" s="3" customFormat="1" ht="12.75" customHeight="1">
      <c r="A63" s="30"/>
      <c r="B63" s="6"/>
      <c r="C63" s="10"/>
      <c r="D63" s="11"/>
      <c r="E63" s="37"/>
      <c r="F63" s="13"/>
      <c r="G63" s="12"/>
      <c r="H63" s="34"/>
      <c r="I63" s="30"/>
      <c r="J63" s="36"/>
    </row>
    <row r="64" spans="1:10" s="3" customFormat="1" ht="12.75" customHeight="1">
      <c r="A64" s="30"/>
      <c r="B64" s="6"/>
      <c r="C64" s="10"/>
      <c r="D64" s="11"/>
      <c r="E64" s="37"/>
      <c r="F64" s="13"/>
      <c r="G64" s="12"/>
      <c r="H64" s="34"/>
      <c r="I64" s="30"/>
      <c r="J64" s="36"/>
    </row>
    <row r="65" spans="1:10" s="3" customFormat="1" ht="12.75" customHeight="1">
      <c r="A65" s="30"/>
      <c r="B65" s="6"/>
      <c r="C65" s="10"/>
      <c r="D65" s="11"/>
      <c r="E65" s="37"/>
      <c r="F65" s="13"/>
      <c r="G65" s="12"/>
      <c r="H65" s="34"/>
      <c r="I65" s="30"/>
      <c r="J65" s="36"/>
    </row>
    <row r="66" spans="1:10" s="3" customFormat="1" ht="12.75" customHeight="1">
      <c r="A66" s="30"/>
      <c r="B66" s="6"/>
      <c r="C66" s="10"/>
      <c r="D66" s="11"/>
      <c r="E66" s="37"/>
      <c r="F66" s="13"/>
      <c r="G66" s="12"/>
      <c r="H66" s="34"/>
      <c r="I66" s="30"/>
      <c r="J66" s="36"/>
    </row>
    <row r="67" spans="1:10" s="3" customFormat="1" ht="12.75" customHeight="1">
      <c r="A67" s="30"/>
      <c r="B67" s="6"/>
      <c r="C67" s="10"/>
      <c r="D67" s="11"/>
      <c r="E67" s="37"/>
      <c r="F67" s="13"/>
      <c r="G67" s="12"/>
      <c r="H67" s="34"/>
      <c r="I67" s="30"/>
      <c r="J67" s="36"/>
    </row>
    <row r="68" spans="1:10" s="3" customFormat="1" ht="12.75" customHeight="1">
      <c r="A68" s="30"/>
      <c r="B68" s="6"/>
      <c r="C68" s="10"/>
      <c r="D68" s="11"/>
      <c r="E68" s="37"/>
      <c r="F68" s="13"/>
      <c r="G68" s="12"/>
      <c r="H68" s="34"/>
      <c r="I68" s="30"/>
      <c r="J68" s="36"/>
    </row>
    <row r="69" spans="1:10" s="3" customFormat="1" ht="12.75" customHeight="1">
      <c r="A69" s="30"/>
      <c r="B69" s="6"/>
      <c r="C69" s="10"/>
      <c r="D69" s="11"/>
      <c r="E69" s="37"/>
      <c r="F69" s="13"/>
      <c r="G69" s="12"/>
      <c r="H69" s="34"/>
      <c r="I69" s="30"/>
      <c r="J69" s="36"/>
    </row>
    <row r="70" spans="1:10" s="3" customFormat="1" ht="12.75" customHeight="1">
      <c r="A70" s="30"/>
      <c r="B70" s="6"/>
      <c r="C70" s="10"/>
      <c r="D70" s="11"/>
      <c r="E70" s="37"/>
      <c r="F70" s="13"/>
      <c r="G70" s="12"/>
      <c r="H70" s="34"/>
      <c r="I70" s="30"/>
      <c r="J70" s="36"/>
    </row>
    <row r="71" spans="1:10" s="3" customFormat="1" ht="12.75" customHeight="1">
      <c r="A71" s="30"/>
      <c r="B71" s="6"/>
      <c r="C71" s="10"/>
      <c r="D71" s="11"/>
      <c r="E71" s="37"/>
      <c r="F71" s="13"/>
      <c r="G71" s="12"/>
      <c r="H71" s="34"/>
      <c r="I71" s="30"/>
      <c r="J71" s="36"/>
    </row>
    <row r="72" spans="1:10" s="3" customFormat="1" ht="12.75" customHeight="1">
      <c r="A72" s="30"/>
      <c r="B72" s="6"/>
      <c r="C72" s="10"/>
      <c r="D72" s="11"/>
      <c r="E72" s="37"/>
      <c r="F72" s="13"/>
      <c r="G72" s="12"/>
      <c r="H72" s="34"/>
      <c r="I72" s="30"/>
      <c r="J72" s="36"/>
    </row>
    <row r="73" spans="1:10" s="3" customFormat="1" ht="12.75" customHeight="1">
      <c r="A73" s="30"/>
      <c r="B73" s="6"/>
      <c r="C73" s="10"/>
      <c r="D73" s="11"/>
      <c r="E73" s="37"/>
      <c r="F73" s="13"/>
      <c r="G73" s="12"/>
      <c r="H73" s="34"/>
      <c r="I73" s="30"/>
      <c r="J73" s="36"/>
    </row>
    <row r="74" spans="1:10" s="3" customFormat="1" ht="12.75" customHeight="1">
      <c r="A74" s="30"/>
      <c r="B74" s="6"/>
      <c r="C74" s="10"/>
      <c r="D74" s="11"/>
      <c r="E74" s="37"/>
      <c r="F74" s="13"/>
      <c r="G74" s="12"/>
      <c r="H74" s="34"/>
      <c r="I74" s="30"/>
      <c r="J74" s="36"/>
    </row>
    <row r="75" spans="1:10" ht="16.5">
      <c r="A75" s="19" t="s">
        <v>63</v>
      </c>
      <c r="B75" s="19"/>
      <c r="C75" s="5"/>
      <c r="D75" s="5"/>
      <c r="E75" s="5"/>
      <c r="F75" s="5"/>
      <c r="G75" s="5"/>
      <c r="H75" s="5"/>
      <c r="I75" s="5"/>
      <c r="J75" s="5"/>
    </row>
    <row r="76" spans="1:10" ht="16.5">
      <c r="A76" s="5"/>
      <c r="B76" s="144"/>
      <c r="C76" s="144"/>
      <c r="D76" s="144"/>
      <c r="E76" s="20"/>
      <c r="F76" s="20"/>
      <c r="G76" s="20"/>
      <c r="H76" s="47" t="s">
        <v>1</v>
      </c>
      <c r="I76" s="5"/>
      <c r="J76" s="5"/>
    </row>
    <row r="77" spans="1:10" ht="16.5">
      <c r="A77" s="5"/>
      <c r="B77" s="144" t="s">
        <v>0</v>
      </c>
      <c r="C77" s="144"/>
      <c r="D77" s="144"/>
      <c r="E77" s="20"/>
      <c r="F77" s="20"/>
      <c r="G77" s="5" t="s">
        <v>22</v>
      </c>
      <c r="H77" s="5"/>
      <c r="I77" s="5"/>
      <c r="J77" s="5"/>
    </row>
    <row r="78" spans="1:10" ht="16.5">
      <c r="A78" s="5"/>
      <c r="B78" s="24"/>
      <c r="C78" s="46"/>
      <c r="D78" s="46"/>
      <c r="E78" s="20"/>
      <c r="F78" s="20"/>
      <c r="G78" s="23" t="s">
        <v>2</v>
      </c>
      <c r="H78" s="5"/>
      <c r="I78" s="47"/>
      <c r="J78" s="5"/>
    </row>
    <row r="79" spans="1:10" s="3" customFormat="1" ht="16.5">
      <c r="A79" s="5"/>
      <c r="B79" s="24"/>
      <c r="C79" s="52"/>
      <c r="D79" s="52"/>
      <c r="E79" s="20"/>
      <c r="F79" s="20"/>
      <c r="G79" s="23"/>
      <c r="H79" s="19" t="s">
        <v>31</v>
      </c>
      <c r="I79" s="53"/>
      <c r="J79" s="5"/>
    </row>
    <row r="80" spans="1:10" s="3" customFormat="1" ht="16.5">
      <c r="A80" s="5"/>
      <c r="B80" s="24"/>
      <c r="C80" s="136"/>
      <c r="D80" s="136"/>
      <c r="E80" s="20"/>
      <c r="F80" s="20"/>
      <c r="G80" s="23"/>
      <c r="H80" s="19"/>
      <c r="I80" s="137"/>
      <c r="J80" s="5"/>
    </row>
    <row r="81" spans="1:10" s="3" customFormat="1" ht="16.5">
      <c r="A81" s="5"/>
      <c r="B81" s="24"/>
      <c r="C81" s="52"/>
      <c r="D81" s="52"/>
      <c r="E81" s="20"/>
      <c r="F81" s="20"/>
      <c r="G81" s="23"/>
      <c r="H81" s="19"/>
      <c r="I81" s="53"/>
      <c r="J81" s="5"/>
    </row>
    <row r="82" spans="1:10" ht="16.5">
      <c r="A82" s="5"/>
      <c r="B82" s="24"/>
      <c r="C82" s="46"/>
      <c r="D82" s="46"/>
      <c r="E82" s="20"/>
      <c r="F82" s="20"/>
      <c r="G82" s="5"/>
      <c r="H82" s="19"/>
      <c r="I82" s="5"/>
      <c r="J82" s="5"/>
    </row>
    <row r="83" spans="1:10" s="3" customFormat="1" ht="16.5">
      <c r="A83" s="38"/>
      <c r="B83" s="22"/>
      <c r="C83" s="14" t="s">
        <v>8</v>
      </c>
      <c r="D83" s="22"/>
      <c r="E83" s="20"/>
      <c r="F83" s="20"/>
      <c r="G83" s="20"/>
      <c r="H83" s="25"/>
      <c r="I83" s="26"/>
      <c r="J83" s="5"/>
    </row>
    <row r="84" spans="1:10" s="3" customFormat="1" ht="16.5">
      <c r="A84" s="38"/>
      <c r="B84" s="15" t="s">
        <v>32</v>
      </c>
      <c r="C84" s="16"/>
      <c r="D84" s="22"/>
      <c r="E84" s="20"/>
      <c r="F84" s="20"/>
      <c r="G84" s="20"/>
      <c r="H84" s="25"/>
      <c r="I84" s="26"/>
      <c r="J84" s="5"/>
    </row>
    <row r="85" spans="1:10" s="3" customFormat="1" ht="17.25" thickBot="1">
      <c r="A85" s="38"/>
      <c r="B85" s="22"/>
      <c r="C85" s="17" t="s">
        <v>14</v>
      </c>
      <c r="D85" s="22"/>
      <c r="E85" s="20"/>
      <c r="F85" s="20"/>
      <c r="G85" s="20"/>
      <c r="H85" s="25"/>
      <c r="I85" s="26"/>
      <c r="J85" s="5"/>
    </row>
    <row r="86" spans="1:10" ht="90">
      <c r="A86" s="39" t="s">
        <v>3</v>
      </c>
      <c r="B86" s="40" t="s">
        <v>75</v>
      </c>
      <c r="C86" s="41" t="s">
        <v>76</v>
      </c>
      <c r="D86" s="18" t="s">
        <v>77</v>
      </c>
      <c r="E86" s="41" t="s">
        <v>78</v>
      </c>
      <c r="F86" s="41" t="s">
        <v>79</v>
      </c>
      <c r="G86" s="41" t="s">
        <v>80</v>
      </c>
      <c r="H86" s="18" t="s">
        <v>81</v>
      </c>
      <c r="I86" s="42" t="s">
        <v>82</v>
      </c>
      <c r="J86" s="5"/>
    </row>
    <row r="87" spans="1:10" s="3" customFormat="1" ht="16.5">
      <c r="A87" s="87"/>
      <c r="B87" s="88" t="s">
        <v>20</v>
      </c>
      <c r="C87" s="89">
        <v>2</v>
      </c>
      <c r="D87" s="89">
        <v>3</v>
      </c>
      <c r="E87" s="89">
        <v>4</v>
      </c>
      <c r="F87" s="89">
        <v>5</v>
      </c>
      <c r="G87" s="89">
        <v>6</v>
      </c>
      <c r="H87" s="89">
        <v>7</v>
      </c>
      <c r="I87" s="91">
        <v>8</v>
      </c>
      <c r="J87" s="5"/>
    </row>
    <row r="88" spans="1:10" ht="16.5">
      <c r="A88" s="124" t="s">
        <v>6</v>
      </c>
      <c r="B88" s="125" t="s">
        <v>7</v>
      </c>
      <c r="C88" s="126"/>
      <c r="D88" s="112"/>
      <c r="E88" s="127"/>
      <c r="F88" s="128"/>
      <c r="G88" s="129"/>
      <c r="H88" s="130"/>
      <c r="I88" s="131"/>
      <c r="J88" s="5"/>
    </row>
    <row r="89" spans="1:10" s="3" customFormat="1" ht="120">
      <c r="A89" s="92" t="s">
        <v>20</v>
      </c>
      <c r="B89" s="102" t="s">
        <v>39</v>
      </c>
      <c r="C89" s="133" t="s">
        <v>18</v>
      </c>
      <c r="D89" s="103">
        <v>22689.079</v>
      </c>
      <c r="E89" s="72" t="s">
        <v>12</v>
      </c>
      <c r="F89" s="86" t="s">
        <v>56</v>
      </c>
      <c r="G89" s="86" t="s">
        <v>62</v>
      </c>
      <c r="H89" s="104">
        <f>D89*1.19</f>
        <v>27000.00401</v>
      </c>
      <c r="I89" s="68" t="s">
        <v>61</v>
      </c>
      <c r="J89" s="5"/>
    </row>
    <row r="90" spans="1:10" s="3" customFormat="1" ht="120">
      <c r="A90" s="67">
        <v>2</v>
      </c>
      <c r="B90" s="44" t="s">
        <v>58</v>
      </c>
      <c r="C90" s="133" t="s">
        <v>18</v>
      </c>
      <c r="D90" s="74">
        <v>84033.61</v>
      </c>
      <c r="E90" s="72" t="s">
        <v>12</v>
      </c>
      <c r="F90" s="86" t="s">
        <v>56</v>
      </c>
      <c r="G90" s="86" t="s">
        <v>62</v>
      </c>
      <c r="H90" s="73">
        <f>D90*1.19</f>
        <v>99999.9959</v>
      </c>
      <c r="I90" s="68" t="s">
        <v>61</v>
      </c>
      <c r="J90" s="5"/>
    </row>
    <row r="91" spans="1:10" s="3" customFormat="1" ht="120">
      <c r="A91" s="67">
        <v>3</v>
      </c>
      <c r="B91" s="44" t="s">
        <v>40</v>
      </c>
      <c r="C91" s="132" t="s">
        <v>16</v>
      </c>
      <c r="D91" s="74">
        <v>42016.81</v>
      </c>
      <c r="E91" s="72" t="s">
        <v>12</v>
      </c>
      <c r="F91" s="86" t="s">
        <v>56</v>
      </c>
      <c r="G91" s="86" t="s">
        <v>62</v>
      </c>
      <c r="H91" s="73">
        <f>D91*1.19</f>
        <v>50000.003899999996</v>
      </c>
      <c r="I91" s="68" t="s">
        <v>61</v>
      </c>
      <c r="J91" s="5"/>
    </row>
    <row r="92" spans="1:10" s="3" customFormat="1" ht="13.5" customHeight="1">
      <c r="A92" s="96"/>
      <c r="B92" s="119"/>
      <c r="C92" s="119" t="s">
        <v>36</v>
      </c>
      <c r="D92" s="120">
        <f>D89+D90+D91</f>
        <v>148739.499</v>
      </c>
      <c r="E92" s="121"/>
      <c r="F92" s="100" t="s">
        <v>38</v>
      </c>
      <c r="G92" s="122"/>
      <c r="H92" s="123">
        <f>H89+H90+H91</f>
        <v>177000.00381</v>
      </c>
      <c r="I92" s="98"/>
      <c r="J92" s="5"/>
    </row>
    <row r="93" spans="1:10" ht="18" customHeight="1">
      <c r="A93" s="28"/>
      <c r="B93" s="29"/>
      <c r="C93" s="30"/>
      <c r="D93" s="31"/>
      <c r="E93" s="32"/>
      <c r="F93" s="31"/>
      <c r="G93" s="33"/>
      <c r="H93" s="43"/>
      <c r="I93" s="38"/>
      <c r="J93" s="5"/>
    </row>
    <row r="94" spans="1:10" ht="16.5" customHeight="1">
      <c r="A94" s="28"/>
      <c r="B94" s="55" t="s">
        <v>9</v>
      </c>
      <c r="C94" s="7"/>
      <c r="D94" s="56" t="s">
        <v>28</v>
      </c>
      <c r="E94" s="57"/>
      <c r="F94" s="60" t="s">
        <v>29</v>
      </c>
      <c r="G94" s="63"/>
      <c r="H94" s="64"/>
      <c r="I94" s="65"/>
      <c r="J94" s="65"/>
    </row>
    <row r="95" spans="1:10" ht="15">
      <c r="A95" s="28"/>
      <c r="B95" s="55" t="s">
        <v>10</v>
      </c>
      <c r="C95" s="7"/>
      <c r="D95" s="56" t="s">
        <v>26</v>
      </c>
      <c r="E95" s="59"/>
      <c r="F95" s="66" t="s">
        <v>30</v>
      </c>
      <c r="G95" s="63"/>
      <c r="H95" s="64"/>
      <c r="I95" s="65"/>
      <c r="J95" s="65"/>
    </row>
    <row r="96" spans="1:10" ht="16.5">
      <c r="A96" s="38"/>
      <c r="B96" s="55" t="s">
        <v>27</v>
      </c>
      <c r="C96" s="10"/>
      <c r="D96" s="56"/>
      <c r="E96" s="59"/>
      <c r="F96" s="13"/>
      <c r="G96" s="12"/>
      <c r="H96" s="34"/>
      <c r="I96" s="30"/>
      <c r="J96" s="36"/>
    </row>
    <row r="97" spans="1:10" ht="16.5">
      <c r="A97" s="38"/>
      <c r="B97" s="38"/>
      <c r="C97" s="38"/>
      <c r="D97" s="38"/>
      <c r="G97" s="38"/>
      <c r="H97" s="38"/>
      <c r="I97" s="38"/>
      <c r="J97" s="5"/>
    </row>
    <row r="98" spans="1:10" ht="16.5">
      <c r="A98" s="38"/>
      <c r="B98" s="38"/>
      <c r="C98" s="38"/>
      <c r="D98" s="38"/>
      <c r="E98" s="38"/>
      <c r="F98" s="38"/>
      <c r="G98" s="38"/>
      <c r="H98" s="38"/>
      <c r="I98" s="38"/>
      <c r="J98" s="5"/>
    </row>
    <row r="99" spans="1:10" ht="16.5">
      <c r="A99" s="38"/>
      <c r="B99" s="38"/>
      <c r="C99" s="38"/>
      <c r="D99" s="38"/>
      <c r="E99" s="38"/>
      <c r="F99" s="38"/>
      <c r="G99" s="38"/>
      <c r="H99" s="38"/>
      <c r="I99" s="38"/>
      <c r="J99" s="5"/>
    </row>
    <row r="100" spans="1:10" ht="16.5">
      <c r="A100" s="38"/>
      <c r="B100" s="38"/>
      <c r="C100" s="38"/>
      <c r="D100" s="38"/>
      <c r="E100" s="38"/>
      <c r="F100" s="38"/>
      <c r="G100" s="38"/>
      <c r="H100" s="38"/>
      <c r="I100" s="38"/>
      <c r="J100" s="5"/>
    </row>
    <row r="101" spans="1:10" ht="16.5">
      <c r="A101" s="38"/>
      <c r="B101" s="38"/>
      <c r="C101" s="38"/>
      <c r="D101" s="38"/>
      <c r="E101" s="38"/>
      <c r="F101" s="38"/>
      <c r="G101" s="38"/>
      <c r="H101" s="38"/>
      <c r="I101" s="38"/>
      <c r="J101" s="5"/>
    </row>
    <row r="102" spans="1:10" ht="16.5">
      <c r="A102" s="38"/>
      <c r="B102" s="38"/>
      <c r="C102" s="38"/>
      <c r="D102" s="38"/>
      <c r="E102" s="38"/>
      <c r="F102" s="38"/>
      <c r="G102" s="38"/>
      <c r="H102" s="38"/>
      <c r="I102" s="38"/>
      <c r="J102" s="5"/>
    </row>
    <row r="103" spans="1:10" ht="16.5">
      <c r="A103" s="38"/>
      <c r="B103" s="38"/>
      <c r="C103" s="38"/>
      <c r="D103" s="38"/>
      <c r="E103" s="38"/>
      <c r="F103" s="38"/>
      <c r="G103" s="38"/>
      <c r="H103" s="38"/>
      <c r="I103" s="38"/>
      <c r="J103" s="5"/>
    </row>
    <row r="104" spans="1:10" ht="16.5">
      <c r="A104" s="38"/>
      <c r="B104" s="38"/>
      <c r="C104" s="38"/>
      <c r="D104" s="38"/>
      <c r="E104" s="38"/>
      <c r="F104" s="38"/>
      <c r="G104" s="38"/>
      <c r="H104" s="38"/>
      <c r="I104" s="38"/>
      <c r="J104" s="5"/>
    </row>
    <row r="105" spans="1:10" ht="16.5">
      <c r="A105" s="38"/>
      <c r="B105" s="38"/>
      <c r="C105" s="38"/>
      <c r="D105" s="38"/>
      <c r="E105" s="38"/>
      <c r="F105" s="38"/>
      <c r="G105" s="38"/>
      <c r="H105" s="38"/>
      <c r="I105" s="38"/>
      <c r="J105" s="5"/>
    </row>
    <row r="106" spans="1:10" ht="16.5">
      <c r="A106" s="38"/>
      <c r="B106" s="38"/>
      <c r="C106" s="38"/>
      <c r="D106" s="38"/>
      <c r="E106" s="38"/>
      <c r="F106" s="38"/>
      <c r="G106" s="38"/>
      <c r="H106" s="38"/>
      <c r="I106" s="38"/>
      <c r="J106" s="5"/>
    </row>
    <row r="107" spans="1:10" ht="16.5">
      <c r="A107" s="38"/>
      <c r="B107" s="38"/>
      <c r="C107" s="38"/>
      <c r="D107" s="38"/>
      <c r="E107" s="38"/>
      <c r="F107" s="38"/>
      <c r="G107" s="38"/>
      <c r="H107" s="38"/>
      <c r="I107" s="38"/>
      <c r="J107" s="5"/>
    </row>
    <row r="108" spans="1:10" ht="16.5">
      <c r="A108" s="38"/>
      <c r="B108" s="38"/>
      <c r="C108" s="38"/>
      <c r="D108" s="38"/>
      <c r="E108" s="38"/>
      <c r="F108" s="38"/>
      <c r="G108" s="38"/>
      <c r="H108" s="38"/>
      <c r="I108" s="38"/>
      <c r="J108" s="5"/>
    </row>
    <row r="109" spans="1:10" ht="16.5">
      <c r="A109" s="5"/>
      <c r="B109" s="5"/>
      <c r="C109" s="5"/>
      <c r="D109" s="5"/>
      <c r="E109" s="5"/>
      <c r="F109" s="5"/>
      <c r="G109" s="5"/>
      <c r="H109" s="5"/>
      <c r="I109" s="5"/>
      <c r="J109" s="5"/>
    </row>
    <row r="124" s="3" customFormat="1" ht="15"/>
    <row r="125" s="3" customFormat="1" ht="15"/>
  </sheetData>
  <sheetProtection/>
  <mergeCells count="6">
    <mergeCell ref="B77:D77"/>
    <mergeCell ref="B76:D76"/>
    <mergeCell ref="B3:D3"/>
    <mergeCell ref="B4:D4"/>
    <mergeCell ref="H12:I12"/>
    <mergeCell ref="B13:I13"/>
  </mergeCells>
  <printOptions/>
  <pageMargins left="0.31496062992125984" right="0.31496062992125984" top="0.35433070866141736" bottom="0.35433070866141736" header="0.31496062992125984" footer="0.31496062992125984"/>
  <pageSetup orientation="landscape" paperSize="9" scale="75" r:id="rId1"/>
  <ignoredErrors>
    <ignoredError sqref="A88 A22:A23"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Nicoleta ANTON</dc:creator>
  <cp:keywords/>
  <dc:description/>
  <cp:lastModifiedBy>ionescus</cp:lastModifiedBy>
  <cp:lastPrinted>2018-03-20T09:58:39Z</cp:lastPrinted>
  <dcterms:created xsi:type="dcterms:W3CDTF">2016-10-05T07:49:11Z</dcterms:created>
  <dcterms:modified xsi:type="dcterms:W3CDTF">2018-05-02T13:20:17Z</dcterms:modified>
  <cp:category/>
  <cp:version/>
  <cp:contentType/>
  <cp:contentStatus/>
</cp:coreProperties>
</file>