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ansferuri " sheetId="5" r:id="rId1"/>
  </sheets>
  <definedNames>
    <definedName name="_xlnm._FilterDatabase" localSheetId="0" hidden="1">'transferuri '!$A$7:$WVM$19</definedName>
  </definedNames>
  <calcPr calcId="152511"/>
</workbook>
</file>

<file path=xl/calcChain.xml><?xml version="1.0" encoding="utf-8"?>
<calcChain xmlns="http://schemas.openxmlformats.org/spreadsheetml/2006/main">
  <c r="F17" i="5" l="1"/>
  <c r="F16" i="5"/>
  <c r="F9" i="5"/>
  <c r="F18" i="5" l="1"/>
  <c r="F11" i="5"/>
  <c r="F10" i="5"/>
  <c r="F8" i="5"/>
  <c r="F19" i="5" s="1"/>
  <c r="A9" i="5" l="1"/>
  <c r="A10" i="5" s="1"/>
  <c r="A11" i="5" s="1"/>
  <c r="A12" i="5" s="1"/>
  <c r="A13" i="5" s="1"/>
  <c r="A14" i="5" s="1"/>
  <c r="A15" i="5" s="1"/>
  <c r="A16" i="5" s="1"/>
  <c r="A17" i="5" s="1"/>
  <c r="A18" i="5" s="1"/>
</calcChain>
</file>

<file path=xl/sharedStrings.xml><?xml version="1.0" encoding="utf-8"?>
<sst xmlns="http://schemas.openxmlformats.org/spreadsheetml/2006/main" count="44" uniqueCount="27">
  <si>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</si>
  <si>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</si>
  <si>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</si>
  <si>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</si>
  <si>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</si>
  <si>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</si>
  <si>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</si>
  <si>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</si>
  <si>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</si>
  <si>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</si>
  <si>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</si>
  <si>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</si>
  <si>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</si>
  <si>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>TOTAL</t>
  </si>
  <si>
    <t>68.01.50</t>
  </si>
  <si>
    <t>TRANSFERURI</t>
  </si>
  <si>
    <t>CVAL TRANSFERURI ANP, TITLUL VI-  TRANSFERURI INTRE UNITATI ALE ADMINISTRATIEI PUBLICE- PT PROIECTE FEN</t>
  </si>
  <si>
    <t>perioada: 01-31.12.2018</t>
  </si>
  <si>
    <t xml:space="preserve">CVAL TRANSFERURI INEC, TITLUL VI-  TRANSFERURI INTRE UNITATI ALE ADMINISTRATIEI PUBLICE- PT. TITLUL I CHELTUIELI DE PERSONAL AFERENTE LUNII NOIEMBRIE 2018  </t>
  </si>
  <si>
    <t>CVAL TRANSFERURI ANP, TITLUL VI-  TRANSFERURI INTRE UNITATI ALE ADMINISTRATIEI PUBLICE- PT PLATA CHELT DE PERSONAL , ACTIUNI DE SANATATE, AFERENTE LUNII NOV 2018</t>
  </si>
  <si>
    <t xml:space="preserve">CVAL TRANSFERURI ANP, TITLUL VI-  TRANSFERURI INTRE UNITATI ALE ADMINISTRATIEI PUBLICE- PT PLATA  BUNURI SI SERVICII, ACTIUNI DE SANATATE, ACTIVE NEFINANCIARE, INVESTITII SPITALE </t>
  </si>
  <si>
    <t>CVAL TRANSFERURI ANP, TITLUL VI-  TRANSFERURI INTRE UNITATI ALE ADMINISTRATIEI PUBLICE - PT PLATA AJUTOARE DE DECES CF PREVEDERILOR ART 16 LIT b) DIN LG. 3/2018 SI ART 81 ALIN 4,  ART 82 ALIN 2 SI ART 83 DIN LG 223/2015 SI A STIMULENTELOR SI INDEMNIZATIILOR DE CRESTERE COPIL AF LUNII  NOIEMBRIE 2018</t>
  </si>
  <si>
    <t>PLATA  STIMULENT DE INSERTIE PÂNÃ LA ÎMPLINIREA VÂRSTEI DE 3 ANI AI COPILULUI PENTRU FPSS APARAT PROPRIU MJ PENTRU LUNA  NOIEMBRIE 2018</t>
  </si>
  <si>
    <t>DECONTARI CU PERSONALUL-CREDITE BUGETARE  PLATA STAT INDEMNIZATIE CRESTERE COPIL PÂNÃ LA ÎMPLINIREA VÂRSTEI DE 2 ANI PENTRU FPSS APARAT PROPRIU PENTRU LUNA NOIEMBRIE 2018</t>
  </si>
  <si>
    <t>68.01.08</t>
  </si>
  <si>
    <t>CVAL TRANSFERURI ANP, PT TITLUL IX- ASISTENTA SOCIALA- AJUTOARE SOCIALE IN NUMERAR, PLATA AJUTOARE DE TRECERE IN REZERVA CU OCAZIA DECESULUI FUNCTIONARILOR PUBLICI CU STATUT SPECIAL CF. ART 91 DIN LG. 153/2017 SI ART 43 DIN LG 293/2014</t>
  </si>
  <si>
    <t>CVAL TRANSFER TITLUL VI-  TRANSFERURI INTRE UNITATI ALE ADMINISTRATIEI PUBLICE - PT PLATA  TITLUL IX  - ACHITAREA CHELTUIELILOR DE TRANSPORT IN CAZUL INTERNARII IN SPITALE, CENTRE DE REFACERE A CAPACITATII DE EFORT, CF. ART. 6 ALIN. 1 LIT D DIN HG NR. 1398/2007 PIVIND DREPTURILE DE TRANSPORT ALE FPSS DIN SISTEMUL ADMINISTRATIEI PENITENCIARE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</si>
</sst>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5" fillId="2" borderId="1" xfId="0" applyFont="1" applyFill="1" applyBorder="1" applyAlignment="1">
      <alignment horizontal="centerContinuous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K12" sqref="K12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87.1406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6"/>
      <c r="F1" s="5"/>
      <c r="G1" s="6"/>
    </row>
    <row r="2" spans="1:7">
      <c r="A2" s="9"/>
      <c r="B2" s="9"/>
      <c r="C2" s="9"/>
      <c r="D2" s="9"/>
      <c r="E2" s="9"/>
      <c r="F2" s="9"/>
      <c r="G2" s="9"/>
    </row>
    <row r="3" spans="1:7">
      <c r="A3" s="9" t="s">
        <v>15</v>
      </c>
      <c r="B3" s="9"/>
      <c r="C3" s="9"/>
      <c r="D3" s="9"/>
      <c r="E3" s="9"/>
      <c r="F3" s="9"/>
      <c r="G3" s="9"/>
    </row>
    <row r="4" spans="1:7">
      <c r="A4" s="9"/>
      <c r="B4" s="9"/>
      <c r="C4" s="9"/>
      <c r="D4" s="9"/>
      <c r="E4" s="9"/>
      <c r="F4" s="9"/>
      <c r="G4" s="9"/>
    </row>
    <row r="5" spans="1:7" s="11" customFormat="1">
      <c r="A5" s="11" t="s">
        <v>17</v>
      </c>
    </row>
    <row r="6" spans="1:7" s="11" customFormat="1"/>
    <row r="7" spans="1:7" ht="33">
      <c r="A7" s="13" t="s">
        <v>1</v>
      </c>
      <c r="B7" s="13" t="s">
        <v>2</v>
      </c>
      <c r="C7" s="13" t="s">
        <v>3</v>
      </c>
      <c r="D7" s="10" t="s">
        <v>6</v>
      </c>
      <c r="E7" s="10" t="s">
        <v>7</v>
      </c>
      <c r="F7" s="15" t="s">
        <v>4</v>
      </c>
      <c r="G7" s="16" t="s">
        <v>5</v>
      </c>
    </row>
    <row r="8" spans="1:7" s="17" customFormat="1" ht="46.5" customHeight="1">
      <c r="A8" s="12">
        <v>1</v>
      </c>
      <c r="B8" s="12">
        <v>3726</v>
      </c>
      <c r="C8" s="18">
        <v>43440</v>
      </c>
      <c r="D8" s="12" t="s">
        <v>8</v>
      </c>
      <c r="E8" s="12" t="s">
        <v>9</v>
      </c>
      <c r="F8" s="19">
        <f>600000-54586</f>
        <v>545414</v>
      </c>
      <c r="G8" s="20" t="s">
        <v>18</v>
      </c>
    </row>
    <row r="9" spans="1:7" s="17" customFormat="1" ht="52.5" customHeight="1">
      <c r="A9" s="12">
        <f>1+A8</f>
        <v>2</v>
      </c>
      <c r="B9" s="12">
        <v>3725</v>
      </c>
      <c r="C9" s="18">
        <v>43440</v>
      </c>
      <c r="D9" s="12" t="s">
        <v>10</v>
      </c>
      <c r="E9" s="12" t="s">
        <v>9</v>
      </c>
      <c r="F9" s="19">
        <f>94471979-2484958.73</f>
        <v>91987020.269999996</v>
      </c>
      <c r="G9" s="20" t="s">
        <v>19</v>
      </c>
    </row>
    <row r="10" spans="1:7" ht="72" customHeight="1">
      <c r="A10" s="12">
        <f t="shared" ref="A10:A18" si="0">1+A9</f>
        <v>3</v>
      </c>
      <c r="B10" s="12">
        <v>3727</v>
      </c>
      <c r="C10" s="18">
        <v>43440</v>
      </c>
      <c r="D10" s="12" t="s">
        <v>11</v>
      </c>
      <c r="E10" s="12" t="s">
        <v>9</v>
      </c>
      <c r="F10" s="19">
        <f>506163-382-5142</f>
        <v>500639</v>
      </c>
      <c r="G10" s="20" t="s">
        <v>21</v>
      </c>
    </row>
    <row r="11" spans="1:7" ht="69.75" customHeight="1">
      <c r="A11" s="12">
        <f t="shared" si="0"/>
        <v>4</v>
      </c>
      <c r="B11" s="12">
        <v>3728</v>
      </c>
      <c r="C11" s="18">
        <v>43440</v>
      </c>
      <c r="D11" s="12" t="s">
        <v>24</v>
      </c>
      <c r="E11" s="12" t="s">
        <v>9</v>
      </c>
      <c r="F11" s="19">
        <f>484000-3433.39+1102</f>
        <v>481668.61</v>
      </c>
      <c r="G11" s="20" t="s">
        <v>25</v>
      </c>
    </row>
    <row r="12" spans="1:7" ht="66.75" customHeight="1">
      <c r="A12" s="12">
        <f t="shared" si="0"/>
        <v>5</v>
      </c>
      <c r="B12" s="12">
        <v>3610</v>
      </c>
      <c r="C12" s="18">
        <v>43441</v>
      </c>
      <c r="D12" s="12" t="s">
        <v>11</v>
      </c>
      <c r="E12" s="12" t="s">
        <v>12</v>
      </c>
      <c r="F12" s="19">
        <v>7407</v>
      </c>
      <c r="G12" s="20" t="s">
        <v>23</v>
      </c>
    </row>
    <row r="13" spans="1:7" ht="68.25" customHeight="1">
      <c r="A13" s="12">
        <f t="shared" si="0"/>
        <v>6</v>
      </c>
      <c r="B13" s="12">
        <v>3611</v>
      </c>
      <c r="C13" s="18">
        <v>43441</v>
      </c>
      <c r="D13" s="12" t="s">
        <v>11</v>
      </c>
      <c r="E13" s="12" t="s">
        <v>12</v>
      </c>
      <c r="F13" s="19">
        <v>2016</v>
      </c>
      <c r="G13" s="20" t="s">
        <v>23</v>
      </c>
    </row>
    <row r="14" spans="1:7" ht="68.25" customHeight="1">
      <c r="A14" s="12">
        <f t="shared" si="0"/>
        <v>7</v>
      </c>
      <c r="B14" s="12">
        <v>3609</v>
      </c>
      <c r="C14" s="18">
        <v>43441</v>
      </c>
      <c r="D14" s="12" t="s">
        <v>11</v>
      </c>
      <c r="E14" s="12" t="s">
        <v>12</v>
      </c>
      <c r="F14" s="19">
        <v>3790</v>
      </c>
      <c r="G14" s="20" t="s">
        <v>23</v>
      </c>
    </row>
    <row r="15" spans="1:7" ht="68.25" customHeight="1">
      <c r="A15" s="12">
        <f t="shared" si="0"/>
        <v>8</v>
      </c>
      <c r="B15" s="12">
        <v>3608</v>
      </c>
      <c r="C15" s="18">
        <v>43441</v>
      </c>
      <c r="D15" s="12" t="s">
        <v>11</v>
      </c>
      <c r="E15" s="12" t="s">
        <v>12</v>
      </c>
      <c r="F15" s="19">
        <v>650</v>
      </c>
      <c r="G15" s="20" t="s">
        <v>22</v>
      </c>
    </row>
    <row r="16" spans="1:7" ht="57.75" customHeight="1">
      <c r="A16" s="12">
        <f t="shared" si="0"/>
        <v>9</v>
      </c>
      <c r="B16" s="12">
        <v>3894</v>
      </c>
      <c r="C16" s="18">
        <v>43451</v>
      </c>
      <c r="D16" s="12" t="s">
        <v>10</v>
      </c>
      <c r="E16" s="12" t="s">
        <v>9</v>
      </c>
      <c r="F16" s="19">
        <f>33005-20920.53</f>
        <v>12084.470000000001</v>
      </c>
      <c r="G16" s="20" t="s">
        <v>16</v>
      </c>
    </row>
    <row r="17" spans="1:7" ht="54" customHeight="1">
      <c r="A17" s="12">
        <f t="shared" si="0"/>
        <v>10</v>
      </c>
      <c r="B17" s="12">
        <v>3919</v>
      </c>
      <c r="C17" s="18">
        <v>43452</v>
      </c>
      <c r="D17" s="12" t="s">
        <v>10</v>
      </c>
      <c r="E17" s="12" t="s">
        <v>9</v>
      </c>
      <c r="F17" s="19">
        <f>14605933-2526433.02</f>
        <v>12079499.98</v>
      </c>
      <c r="G17" s="20" t="s">
        <v>20</v>
      </c>
    </row>
    <row r="18" spans="1:7" ht="84.75" customHeight="1">
      <c r="A18" s="12">
        <f t="shared" si="0"/>
        <v>11</v>
      </c>
      <c r="B18" s="12">
        <v>3920</v>
      </c>
      <c r="C18" s="18">
        <v>43452</v>
      </c>
      <c r="D18" s="12" t="s">
        <v>14</v>
      </c>
      <c r="E18" s="12" t="s">
        <v>9</v>
      </c>
      <c r="F18" s="19">
        <f>30246-25.81-35.5-229.3</f>
        <v>29955.39</v>
      </c>
      <c r="G18" s="20" t="s">
        <v>26</v>
      </c>
    </row>
    <row r="19" spans="1:7" s="2" customFormat="1">
      <c r="A19" s="7"/>
      <c r="B19" s="14"/>
      <c r="C19" s="14"/>
      <c r="D19" s="14"/>
      <c r="E19" s="22" t="s">
        <v>13</v>
      </c>
      <c r="F19" s="21">
        <f>SUM(F8:F18)</f>
        <v>105650144.72</v>
      </c>
      <c r="G19" s="8"/>
    </row>
    <row r="22" spans="1:7">
      <c r="E22" s="3"/>
      <c r="F22" s="3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E26" s="3"/>
      <c r="F26" s="3"/>
    </row>
    <row r="27" spans="1:7">
      <c r="F27" s="3"/>
    </row>
    <row r="34" spans="6:6">
      <c r="F34" s="3"/>
    </row>
  </sheetData>
  <sortState ref="A8:G22">
    <sortCondition ref="C8:C22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transferuri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2019-01-14T07:08:22Z</dcterms:modified>
</cp:coreProperties>
</file>