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adrese_statistica_judiciara\_Anul 8 - 15.10.2018 -\056. date ANP OGP 2018 - analiza si publicare\"/>
    </mc:Choice>
  </mc:AlternateContent>
  <xr:revisionPtr revIDLastSave="0" documentId="13_ncr:1_{17854D2C-52A0-4750-8D29-BEBFA295F76A}" xr6:coauthVersionLast="40" xr6:coauthVersionMax="40" xr10:uidLastSave="{00000000-0000-0000-0000-000000000000}"/>
  <bookViews>
    <workbookView xWindow="0" yWindow="0" windowWidth="20592" windowHeight="14868" xr2:uid="{00000000-000D-0000-FFFF-FFFF00000000}"/>
  </bookViews>
  <sheets>
    <sheet name="ANP cursuri 2018 " sheetId="2" r:id="rId1"/>
    <sheet name="ANP activ lucrative 2018 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1" i="1" l="1"/>
  <c r="O51" i="1"/>
  <c r="N51" i="1"/>
  <c r="M51" i="1"/>
  <c r="L51" i="1"/>
  <c r="K51" i="1"/>
  <c r="J51" i="1"/>
  <c r="I51" i="1"/>
  <c r="H51" i="1"/>
  <c r="G51" i="1"/>
  <c r="D51" i="1"/>
  <c r="C51" i="1"/>
  <c r="F50" i="1"/>
  <c r="R50" i="1" s="1"/>
  <c r="E50" i="1"/>
  <c r="Q50" i="1" s="1"/>
  <c r="F49" i="1"/>
  <c r="R49" i="1" s="1"/>
  <c r="E49" i="1"/>
  <c r="Q49" i="1" s="1"/>
  <c r="F48" i="1"/>
  <c r="R48" i="1" s="1"/>
  <c r="E48" i="1"/>
  <c r="Q48" i="1" s="1"/>
  <c r="F47" i="1"/>
  <c r="R47" i="1" s="1"/>
  <c r="E47" i="1"/>
  <c r="Q47" i="1" s="1"/>
  <c r="F46" i="1"/>
  <c r="R46" i="1" s="1"/>
  <c r="E46" i="1"/>
  <c r="Q46" i="1" s="1"/>
  <c r="F45" i="1"/>
  <c r="R45" i="1" s="1"/>
  <c r="E45" i="1"/>
  <c r="Q45" i="1" s="1"/>
  <c r="F44" i="1"/>
  <c r="R44" i="1" s="1"/>
  <c r="E44" i="1"/>
  <c r="Q44" i="1" s="1"/>
  <c r="F43" i="1"/>
  <c r="R43" i="1" s="1"/>
  <c r="E43" i="1"/>
  <c r="Q43" i="1" s="1"/>
  <c r="F42" i="1"/>
  <c r="R42" i="1" s="1"/>
  <c r="E42" i="1"/>
  <c r="Q42" i="1" s="1"/>
  <c r="F41" i="1"/>
  <c r="R41" i="1" s="1"/>
  <c r="E41" i="1"/>
  <c r="Q41" i="1" s="1"/>
  <c r="F40" i="1"/>
  <c r="R40" i="1" s="1"/>
  <c r="E40" i="1"/>
  <c r="Q40" i="1" s="1"/>
  <c r="F39" i="1"/>
  <c r="R39" i="1" s="1"/>
  <c r="E39" i="1"/>
  <c r="Q39" i="1" s="1"/>
  <c r="F38" i="1"/>
  <c r="R38" i="1" s="1"/>
  <c r="E38" i="1"/>
  <c r="Q38" i="1" s="1"/>
  <c r="Q37" i="1"/>
  <c r="F37" i="1"/>
  <c r="R37" i="1" s="1"/>
  <c r="E37" i="1"/>
  <c r="F36" i="1"/>
  <c r="R36" i="1" s="1"/>
  <c r="E36" i="1"/>
  <c r="Q36" i="1" s="1"/>
  <c r="F35" i="1"/>
  <c r="R35" i="1" s="1"/>
  <c r="E35" i="1"/>
  <c r="Q35" i="1" s="1"/>
  <c r="F34" i="1"/>
  <c r="R34" i="1" s="1"/>
  <c r="E34" i="1"/>
  <c r="Q34" i="1" s="1"/>
  <c r="F33" i="1"/>
  <c r="R33" i="1" s="1"/>
  <c r="E33" i="1"/>
  <c r="Q33" i="1" s="1"/>
  <c r="F32" i="1"/>
  <c r="R32" i="1" s="1"/>
  <c r="E32" i="1"/>
  <c r="Q32" i="1" s="1"/>
  <c r="F31" i="1"/>
  <c r="R31" i="1" s="1"/>
  <c r="E31" i="1"/>
  <c r="Q31" i="1" s="1"/>
  <c r="F30" i="1"/>
  <c r="R30" i="1" s="1"/>
  <c r="E30" i="1"/>
  <c r="Q30" i="1" s="1"/>
  <c r="F29" i="1"/>
  <c r="R29" i="1" s="1"/>
  <c r="E29" i="1"/>
  <c r="Q29" i="1" s="1"/>
  <c r="F28" i="1"/>
  <c r="R28" i="1" s="1"/>
  <c r="E28" i="1"/>
  <c r="Q28" i="1" s="1"/>
  <c r="F27" i="1"/>
  <c r="R27" i="1" s="1"/>
  <c r="E27" i="1"/>
  <c r="Q27" i="1" s="1"/>
  <c r="F26" i="1"/>
  <c r="R26" i="1" s="1"/>
  <c r="E26" i="1"/>
  <c r="Q26" i="1" s="1"/>
  <c r="F25" i="1"/>
  <c r="R25" i="1" s="1"/>
  <c r="E25" i="1"/>
  <c r="Q25" i="1" s="1"/>
  <c r="F24" i="1"/>
  <c r="R24" i="1" s="1"/>
  <c r="E24" i="1"/>
  <c r="Q24" i="1" s="1"/>
  <c r="F23" i="1"/>
  <c r="R23" i="1" s="1"/>
  <c r="E23" i="1"/>
  <c r="Q23" i="1" s="1"/>
  <c r="F22" i="1"/>
  <c r="R22" i="1" s="1"/>
  <c r="E22" i="1"/>
  <c r="Q22" i="1" s="1"/>
  <c r="F21" i="1"/>
  <c r="R21" i="1" s="1"/>
  <c r="E21" i="1"/>
  <c r="Q21" i="1" s="1"/>
  <c r="F20" i="1"/>
  <c r="R20" i="1" s="1"/>
  <c r="E20" i="1"/>
  <c r="Q20" i="1" s="1"/>
  <c r="F19" i="1"/>
  <c r="R19" i="1" s="1"/>
  <c r="E19" i="1"/>
  <c r="Q19" i="1" s="1"/>
  <c r="F18" i="1"/>
  <c r="R18" i="1" s="1"/>
  <c r="E18" i="1"/>
  <c r="Q18" i="1" s="1"/>
  <c r="F17" i="1"/>
  <c r="R17" i="1" s="1"/>
  <c r="E17" i="1"/>
  <c r="Q17" i="1" s="1"/>
  <c r="F16" i="1"/>
  <c r="R16" i="1" s="1"/>
  <c r="E16" i="1"/>
  <c r="Q16" i="1" s="1"/>
  <c r="F15" i="1"/>
  <c r="R15" i="1" s="1"/>
  <c r="E15" i="1"/>
  <c r="Q15" i="1" s="1"/>
  <c r="F14" i="1"/>
  <c r="R14" i="1" s="1"/>
  <c r="E14" i="1"/>
  <c r="Q14" i="1" s="1"/>
  <c r="F13" i="1"/>
  <c r="R13" i="1" s="1"/>
  <c r="E13" i="1"/>
  <c r="Q13" i="1" s="1"/>
  <c r="F12" i="1"/>
  <c r="R12" i="1" s="1"/>
  <c r="E12" i="1"/>
  <c r="Q12" i="1" s="1"/>
  <c r="F11" i="1"/>
  <c r="R11" i="1" s="1"/>
  <c r="E11" i="1"/>
  <c r="Q11" i="1" s="1"/>
  <c r="F10" i="1"/>
  <c r="R10" i="1" s="1"/>
  <c r="E10" i="1"/>
  <c r="Q10" i="1" s="1"/>
  <c r="F9" i="1"/>
  <c r="R9" i="1" s="1"/>
  <c r="E9" i="1"/>
  <c r="Q9" i="1" s="1"/>
  <c r="F8" i="1"/>
  <c r="R8" i="1" s="1"/>
  <c r="E8" i="1"/>
  <c r="Q8" i="1" s="1"/>
  <c r="F7" i="1"/>
  <c r="R7" i="1" s="1"/>
  <c r="E7" i="1"/>
  <c r="Q7" i="1" s="1"/>
  <c r="F6" i="1"/>
  <c r="R6" i="1" s="1"/>
  <c r="E6" i="1"/>
  <c r="Q6" i="1" s="1"/>
  <c r="E51" i="1" l="1"/>
  <c r="Q51" i="1" s="1"/>
  <c r="F51" i="1"/>
  <c r="R51" i="1" s="1"/>
  <c r="C9" i="2" l="1"/>
  <c r="B9" i="2" l="1"/>
</calcChain>
</file>

<file path=xl/sharedStrings.xml><?xml version="1.0" encoding="utf-8"?>
<sst xmlns="http://schemas.openxmlformats.org/spreadsheetml/2006/main" count="102" uniqueCount="85">
  <si>
    <t>Nive studii</t>
  </si>
  <si>
    <t>Analfabet</t>
  </si>
  <si>
    <t>Nivel primar</t>
  </si>
  <si>
    <t>Școală militară</t>
  </si>
  <si>
    <t>Școală profesională</t>
  </si>
  <si>
    <t>Studii superioare</t>
  </si>
  <si>
    <t>TOTAL</t>
  </si>
  <si>
    <t>Situația persoanelor condamnate de finitiv, în funcție de nivelul de școlarizare, în anii scolari 2017-2018, respectiv 2018-2019</t>
  </si>
  <si>
    <t>Nivel secundar inferior</t>
  </si>
  <si>
    <t>Nivel secundar superior și profesional</t>
  </si>
  <si>
    <t>Nivel universitar</t>
  </si>
  <si>
    <t>Persoane private de libertate care au promovat anul școlar 2017-2018</t>
  </si>
  <si>
    <t>Persoane private de libertate care s-au înscris în anul școlar 2018-2019</t>
  </si>
  <si>
    <t>Situația privind nivelul de școlarizare a persoanelor private</t>
  </si>
  <si>
    <t>Gimnaziu</t>
  </si>
  <si>
    <t>Liceu</t>
  </si>
  <si>
    <t>Sșcoală primară</t>
  </si>
  <si>
    <t>Studii postliceale</t>
  </si>
  <si>
    <t>Nivel de școlarizare</t>
  </si>
  <si>
    <t>Școală de maiștri</t>
  </si>
  <si>
    <t>Număr de persoane private de libertate</t>
  </si>
  <si>
    <t>Situația centralizatoare a implicării persoanelor private de libertate la muncă, în anul 2018, pe tipuri de activități</t>
  </si>
  <si>
    <t>DSDRP-</t>
  </si>
  <si>
    <t>Administratia Nationala a Penitenciarelor</t>
  </si>
  <si>
    <t>DSDRP- O.M.</t>
  </si>
  <si>
    <t>Efective medii   2018</t>
  </si>
  <si>
    <t>Total folositi la munca</t>
  </si>
  <si>
    <t>Prestări servicii</t>
  </si>
  <si>
    <t>PROD.BUGETARĂ</t>
  </si>
  <si>
    <t>Regie proprie-rep.capitale/investitii</t>
  </si>
  <si>
    <t>Deservire</t>
  </si>
  <si>
    <t>VOLUNTARIAT</t>
  </si>
  <si>
    <t>procent folosire</t>
  </si>
  <si>
    <t>nr.crt</t>
  </si>
  <si>
    <t>Unitatea</t>
  </si>
  <si>
    <t>dec</t>
  </si>
  <si>
    <t>cumul Î.A.</t>
  </si>
  <si>
    <t>Aiud</t>
  </si>
  <si>
    <t>Arad</t>
  </si>
  <si>
    <t>Bacău</t>
  </si>
  <si>
    <t>Baia Mare</t>
  </si>
  <si>
    <t>Bistriţa</t>
  </si>
  <si>
    <t>Botoşani</t>
  </si>
  <si>
    <t>Brăila</t>
  </si>
  <si>
    <t>Buc-Jilava</t>
  </si>
  <si>
    <t>Buc-Rahova</t>
  </si>
  <si>
    <t>Codlea</t>
  </si>
  <si>
    <t>Mioveni</t>
  </si>
  <si>
    <t>Craiova</t>
  </si>
  <si>
    <t>Deva</t>
  </si>
  <si>
    <t>Dr.Tr-Severin</t>
  </si>
  <si>
    <t>Focşani</t>
  </si>
  <si>
    <t>Galaţi</t>
  </si>
  <si>
    <t>Gherla</t>
  </si>
  <si>
    <t>Giurgiu</t>
  </si>
  <si>
    <t>Iaşi</t>
  </si>
  <si>
    <t>M.Ciuc</t>
  </si>
  <si>
    <t>Mărgineni</t>
  </si>
  <si>
    <t>Oradea</t>
  </si>
  <si>
    <t>C-ţa Poarta Albă</t>
  </si>
  <si>
    <t>Ploieşti</t>
  </si>
  <si>
    <t>S. Mare</t>
  </si>
  <si>
    <t>Slobozia</t>
  </si>
  <si>
    <t>Târgşor</t>
  </si>
  <si>
    <t>Tg. Jiu</t>
  </si>
  <si>
    <t>Tg. Mureş</t>
  </si>
  <si>
    <t>Timişoara</t>
  </si>
  <si>
    <t>Tulcea</t>
  </si>
  <si>
    <t>Vaslui</t>
  </si>
  <si>
    <t>Pelendava</t>
  </si>
  <si>
    <t>Găeşti</t>
  </si>
  <si>
    <t>CD Craiova</t>
  </si>
  <si>
    <t>CD Tichileşti</t>
  </si>
  <si>
    <t>CE Buzias</t>
  </si>
  <si>
    <t>CE Tg. Ocna</t>
  </si>
  <si>
    <t>SP Buc-Jilava</t>
  </si>
  <si>
    <t>SP Buc-Rahova</t>
  </si>
  <si>
    <t>SP Mioveni</t>
  </si>
  <si>
    <t>SP Dej</t>
  </si>
  <si>
    <t>SP C-ţa P. Albă</t>
  </si>
  <si>
    <t>SP Tg. Ocna</t>
  </si>
  <si>
    <t>SNPAP Tg. Ocna</t>
  </si>
  <si>
    <t>Total</t>
  </si>
  <si>
    <t>decembrie 2018</t>
  </si>
  <si>
    <t>cumulat la nivelul anului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</si>
</sst>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/>
    <xf numFmtId="0" fontId="0" fillId="0" borderId="3" xfId="0" applyBorder="1"/>
    <xf numFmtId="0" fontId="0" fillId="0" borderId="7" xfId="0" applyBorder="1"/>
    <xf numFmtId="0" fontId="0" fillId="0" borderId="4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/>
    <xf numFmtId="0" fontId="6" fillId="2" borderId="9" xfId="0" applyFont="1" applyFill="1" applyBorder="1" applyProtection="1"/>
    <xf numFmtId="1" fontId="0" fillId="3" borderId="9" xfId="0" applyNumberFormat="1" applyFill="1" applyBorder="1" applyAlignment="1">
      <alignment horizontal="center" vertical="top"/>
    </xf>
    <xf numFmtId="1" fontId="0" fillId="4" borderId="9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6" fillId="2" borderId="9" xfId="0" applyNumberFormat="1" applyFont="1" applyFill="1" applyBorder="1" applyAlignment="1" applyProtection="1">
      <alignment horizontal="center"/>
    </xf>
    <xf numFmtId="0" fontId="0" fillId="2" borderId="9" xfId="0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3" fontId="6" fillId="2" borderId="9" xfId="0" applyNumberFormat="1" applyFont="1" applyFill="1" applyBorder="1" applyAlignment="1" applyProtection="1">
      <alignment horizontal="center"/>
      <protection locked="0"/>
    </xf>
    <xf numFmtId="10" fontId="0" fillId="3" borderId="9" xfId="0" applyNumberFormat="1" applyFill="1" applyBorder="1"/>
    <xf numFmtId="0" fontId="6" fillId="2" borderId="9" xfId="0" applyFont="1" applyFill="1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3" borderId="9" xfId="0" applyFont="1" applyFill="1" applyBorder="1"/>
    <xf numFmtId="0" fontId="5" fillId="5" borderId="9" xfId="0" applyFont="1" applyFill="1" applyBorder="1"/>
    <xf numFmtId="0" fontId="5" fillId="5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0" borderId="9" xfId="0" applyBorder="1"/>
    <xf numFmtId="3" fontId="0" fillId="4" borderId="9" xfId="0" applyNumberFormat="1" applyFill="1" applyBorder="1" applyAlignment="1">
      <alignment horizontal="center"/>
    </xf>
    <xf numFmtId="10" fontId="0" fillId="4" borderId="9" xfId="0" applyNumberFormat="1" applyFill="1" applyBorder="1"/>
    <xf numFmtId="0" fontId="1" fillId="6" borderId="9" xfId="0" applyFont="1" applyFill="1" applyBorder="1"/>
    <xf numFmtId="0" fontId="7" fillId="6" borderId="9" xfId="0" applyFont="1" applyFill="1" applyBorder="1"/>
    <xf numFmtId="1" fontId="8" fillId="3" borderId="9" xfId="0" applyNumberFormat="1" applyFont="1" applyFill="1" applyBorder="1" applyAlignment="1">
      <alignment horizontal="center"/>
    </xf>
    <xf numFmtId="1" fontId="8" fillId="4" borderId="9" xfId="0" applyNumberFormat="1" applyFont="1" applyFill="1" applyBorder="1" applyAlignment="1">
      <alignment horizontal="center"/>
    </xf>
    <xf numFmtId="1" fontId="8" fillId="6" borderId="9" xfId="0" applyNumberFormat="1" applyFont="1" applyFill="1" applyBorder="1" applyAlignment="1">
      <alignment horizontal="center"/>
    </xf>
    <xf numFmtId="10" fontId="1" fillId="3" borderId="9" xfId="0" applyNumberFormat="1" applyFont="1" applyFill="1" applyBorder="1"/>
    <xf numFmtId="10" fontId="1" fillId="4" borderId="9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>
      <selection sqref="A1:C2"/>
    </sheetView>
  </sheetViews>
  <sheetFormatPr defaultRowHeight="14.4" x14ac:dyDescent="0.3"/>
  <cols>
    <col min="1" max="1" width="31.88671875" bestFit="1" customWidth="1"/>
    <col min="2" max="2" width="28.44140625" customWidth="1"/>
    <col min="3" max="3" width="27.109375" customWidth="1"/>
  </cols>
  <sheetData>
    <row r="1" spans="1:3" ht="14.4" customHeight="1" x14ac:dyDescent="0.3">
      <c r="A1" s="44" t="s">
        <v>7</v>
      </c>
      <c r="B1" s="44"/>
      <c r="C1" s="44"/>
    </row>
    <row r="2" spans="1:3" x14ac:dyDescent="0.3">
      <c r="A2" s="44"/>
      <c r="B2" s="44"/>
      <c r="C2" s="44"/>
    </row>
    <row r="3" spans="1:3" ht="15" thickBot="1" x14ac:dyDescent="0.35"/>
    <row r="4" spans="1:3" ht="43.8" thickBot="1" x14ac:dyDescent="0.35">
      <c r="A4" s="5" t="s">
        <v>0</v>
      </c>
      <c r="B4" s="6" t="s">
        <v>11</v>
      </c>
      <c r="C4" s="6" t="s">
        <v>12</v>
      </c>
    </row>
    <row r="5" spans="1:3" x14ac:dyDescent="0.3">
      <c r="A5" s="1" t="s">
        <v>2</v>
      </c>
      <c r="B5" s="3">
        <v>638</v>
      </c>
      <c r="C5" s="3">
        <v>730</v>
      </c>
    </row>
    <row r="6" spans="1:3" x14ac:dyDescent="0.3">
      <c r="A6" s="1" t="s">
        <v>8</v>
      </c>
      <c r="B6" s="3">
        <v>468</v>
      </c>
      <c r="C6" s="3">
        <v>865</v>
      </c>
    </row>
    <row r="7" spans="1:3" x14ac:dyDescent="0.3">
      <c r="A7" s="1" t="s">
        <v>9</v>
      </c>
      <c r="B7" s="3">
        <v>321</v>
      </c>
      <c r="C7" s="3">
        <v>484</v>
      </c>
    </row>
    <row r="8" spans="1:3" ht="15" thickBot="1" x14ac:dyDescent="0.35">
      <c r="A8" s="1" t="s">
        <v>10</v>
      </c>
      <c r="B8" s="3">
        <v>2</v>
      </c>
      <c r="C8" s="3">
        <v>6</v>
      </c>
    </row>
    <row r="9" spans="1:3" ht="15" thickBot="1" x14ac:dyDescent="0.35">
      <c r="A9" s="4" t="s">
        <v>6</v>
      </c>
      <c r="B9" s="2">
        <f>SUM(B5:B8)</f>
        <v>1429</v>
      </c>
      <c r="C9" s="2">
        <f>SUM(C5:C8)</f>
        <v>2085</v>
      </c>
    </row>
    <row r="11" spans="1:3" ht="15" thickBot="1" x14ac:dyDescent="0.35">
      <c r="A11" s="45" t="s">
        <v>13</v>
      </c>
      <c r="B11" s="45"/>
    </row>
    <row r="12" spans="1:3" ht="29.4" thickBot="1" x14ac:dyDescent="0.35">
      <c r="A12" s="8" t="s">
        <v>18</v>
      </c>
      <c r="B12" s="10" t="s">
        <v>20</v>
      </c>
    </row>
    <row r="13" spans="1:3" x14ac:dyDescent="0.3">
      <c r="A13" s="9" t="s">
        <v>14</v>
      </c>
      <c r="B13" s="11">
        <v>8150</v>
      </c>
    </row>
    <row r="14" spans="1:3" x14ac:dyDescent="0.3">
      <c r="A14" s="1" t="s">
        <v>4</v>
      </c>
      <c r="B14" s="3">
        <v>2288</v>
      </c>
    </row>
    <row r="15" spans="1:3" x14ac:dyDescent="0.3">
      <c r="A15" s="1" t="s">
        <v>15</v>
      </c>
      <c r="B15" s="3">
        <v>3702</v>
      </c>
    </row>
    <row r="16" spans="1:3" x14ac:dyDescent="0.3">
      <c r="A16" s="1" t="s">
        <v>16</v>
      </c>
      <c r="B16" s="3">
        <v>3532</v>
      </c>
    </row>
    <row r="17" spans="1:2" x14ac:dyDescent="0.3">
      <c r="A17" s="1" t="s">
        <v>1</v>
      </c>
      <c r="B17" s="3">
        <v>1456</v>
      </c>
    </row>
    <row r="18" spans="1:2" x14ac:dyDescent="0.3">
      <c r="A18" s="1" t="s">
        <v>5</v>
      </c>
      <c r="B18" s="3">
        <v>743</v>
      </c>
    </row>
    <row r="19" spans="1:2" x14ac:dyDescent="0.3">
      <c r="A19" s="1" t="s">
        <v>17</v>
      </c>
      <c r="B19" s="3">
        <v>132</v>
      </c>
    </row>
    <row r="20" spans="1:2" x14ac:dyDescent="0.3">
      <c r="A20" s="1" t="s">
        <v>3</v>
      </c>
      <c r="B20" s="3">
        <v>17</v>
      </c>
    </row>
    <row r="21" spans="1:2" ht="15" thickBot="1" x14ac:dyDescent="0.35">
      <c r="A21" s="7" t="s">
        <v>19</v>
      </c>
      <c r="B21" s="12">
        <v>9</v>
      </c>
    </row>
    <row r="22" spans="1:2" ht="15" thickBot="1" x14ac:dyDescent="0.35">
      <c r="A22" s="8" t="s">
        <v>6</v>
      </c>
      <c r="B22" s="13">
        <v>20029</v>
      </c>
    </row>
  </sheetData>
  <mergeCells count="2">
    <mergeCell ref="A1:C2"/>
    <mergeCell ref="A11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4"/>
  <sheetViews>
    <sheetView topLeftCell="A2" workbookViewId="0">
      <selection activeCell="A2" sqref="A2"/>
    </sheetView>
  </sheetViews>
  <sheetFormatPr defaultRowHeight="14.4" x14ac:dyDescent="0.3"/>
  <cols>
    <col min="1" max="1" width="8.88671875" customWidth="1"/>
    <col min="2" max="2" width="15.109375" customWidth="1"/>
    <col min="3" max="3" width="7.6640625" customWidth="1"/>
    <col min="4" max="4" width="9.21875" bestFit="1" customWidth="1"/>
    <col min="5" max="5" width="6.6640625" customWidth="1"/>
    <col min="6" max="6" width="9.21875" bestFit="1" customWidth="1"/>
    <col min="7" max="7" width="8.33203125" customWidth="1"/>
    <col min="8" max="8" width="9.21875" bestFit="1" customWidth="1"/>
    <col min="9" max="9" width="5.88671875" customWidth="1"/>
    <col min="10" max="10" width="9.21875" bestFit="1" customWidth="1"/>
    <col min="11" max="11" width="5.44140625" customWidth="1"/>
    <col min="12" max="12" width="9.21875" bestFit="1" customWidth="1"/>
    <col min="13" max="13" width="5.88671875" customWidth="1"/>
    <col min="14" max="14" width="9.21875" bestFit="1" customWidth="1"/>
    <col min="15" max="15" width="5.6640625" customWidth="1"/>
    <col min="16" max="16" width="9.21875" bestFit="1" customWidth="1"/>
    <col min="17" max="17" width="9.33203125" customWidth="1"/>
    <col min="18" max="18" width="8.6640625" customWidth="1"/>
  </cols>
  <sheetData>
    <row r="1" spans="1:19" ht="14.4" customHeight="1" x14ac:dyDescent="0.3"/>
    <row r="2" spans="1:19" ht="15.6" x14ac:dyDescent="0.3">
      <c r="A2" s="26" t="s">
        <v>21</v>
      </c>
      <c r="B2" s="14"/>
      <c r="C2" s="27"/>
      <c r="D2" s="14"/>
      <c r="E2" s="14"/>
      <c r="F2" s="14"/>
      <c r="G2" s="14"/>
      <c r="H2" s="14"/>
      <c r="I2" s="14"/>
      <c r="J2" s="28"/>
      <c r="K2" s="28"/>
      <c r="L2" s="28"/>
      <c r="M2" s="28"/>
      <c r="N2" s="28"/>
      <c r="O2" s="27"/>
      <c r="P2" s="27"/>
      <c r="Q2" s="27"/>
      <c r="R2" s="27"/>
      <c r="S2" s="27"/>
    </row>
    <row r="3" spans="1:19" x14ac:dyDescent="0.3">
      <c r="A3" s="15" t="s">
        <v>22</v>
      </c>
      <c r="B3" s="15" t="s">
        <v>23</v>
      </c>
    </row>
    <row r="4" spans="1:19" ht="48" customHeight="1" x14ac:dyDescent="0.3">
      <c r="A4" s="29"/>
      <c r="B4" s="29" t="s">
        <v>24</v>
      </c>
      <c r="C4" s="46" t="s">
        <v>25</v>
      </c>
      <c r="D4" s="46"/>
      <c r="E4" s="49" t="s">
        <v>26</v>
      </c>
      <c r="F4" s="49"/>
      <c r="G4" s="47" t="s">
        <v>27</v>
      </c>
      <c r="H4" s="47"/>
      <c r="I4" s="50" t="s">
        <v>28</v>
      </c>
      <c r="J4" s="50"/>
      <c r="K4" s="46" t="s">
        <v>29</v>
      </c>
      <c r="L4" s="46"/>
      <c r="M4" s="47" t="s">
        <v>30</v>
      </c>
      <c r="N4" s="47"/>
      <c r="O4" s="47" t="s">
        <v>31</v>
      </c>
      <c r="P4" s="47"/>
      <c r="Q4" s="48" t="s">
        <v>32</v>
      </c>
      <c r="R4" s="48"/>
    </row>
    <row r="5" spans="1:19" x14ac:dyDescent="0.3">
      <c r="A5" s="30" t="s">
        <v>33</v>
      </c>
      <c r="B5" s="30" t="s">
        <v>34</v>
      </c>
      <c r="C5" s="31" t="s">
        <v>35</v>
      </c>
      <c r="D5" s="31" t="s">
        <v>36</v>
      </c>
      <c r="E5" s="31" t="s">
        <v>35</v>
      </c>
      <c r="F5" s="32" t="s">
        <v>36</v>
      </c>
      <c r="G5" s="31" t="s">
        <v>35</v>
      </c>
      <c r="H5" s="31" t="s">
        <v>36</v>
      </c>
      <c r="I5" s="31" t="s">
        <v>35</v>
      </c>
      <c r="J5" s="31" t="s">
        <v>36</v>
      </c>
      <c r="K5" s="31" t="s">
        <v>35</v>
      </c>
      <c r="L5" s="31" t="s">
        <v>36</v>
      </c>
      <c r="M5" s="31" t="s">
        <v>35</v>
      </c>
      <c r="N5" s="31" t="s">
        <v>36</v>
      </c>
      <c r="O5" s="31" t="s">
        <v>35</v>
      </c>
      <c r="P5" s="31" t="s">
        <v>36</v>
      </c>
      <c r="Q5" s="31" t="s">
        <v>35</v>
      </c>
      <c r="R5" s="32" t="s">
        <v>36</v>
      </c>
    </row>
    <row r="6" spans="1:19" x14ac:dyDescent="0.3">
      <c r="A6" s="33">
        <v>1</v>
      </c>
      <c r="B6" s="16" t="s">
        <v>37</v>
      </c>
      <c r="C6" s="17">
        <v>553</v>
      </c>
      <c r="D6" s="18">
        <v>603</v>
      </c>
      <c r="E6" s="19">
        <f>G6+I6+K6+M6+O6</f>
        <v>227</v>
      </c>
      <c r="F6" s="34">
        <f>H6+J6+L6+N6+P6</f>
        <v>235</v>
      </c>
      <c r="G6" s="20">
        <v>92</v>
      </c>
      <c r="H6" s="20">
        <v>102</v>
      </c>
      <c r="I6" s="20">
        <v>0</v>
      </c>
      <c r="J6" s="20">
        <v>0</v>
      </c>
      <c r="K6" s="21">
        <v>0</v>
      </c>
      <c r="L6" s="22">
        <v>0</v>
      </c>
      <c r="M6" s="23">
        <v>135</v>
      </c>
      <c r="N6" s="22">
        <v>133</v>
      </c>
      <c r="O6" s="22">
        <v>0</v>
      </c>
      <c r="P6" s="22">
        <v>0</v>
      </c>
      <c r="Q6" s="24">
        <f t="shared" ref="Q6:Q51" si="0">E6*100/C6/100</f>
        <v>0.41048824593128386</v>
      </c>
      <c r="R6" s="35">
        <f t="shared" ref="R6:R51" si="1">F6*100/D6/100</f>
        <v>0.38971807628524047</v>
      </c>
    </row>
    <row r="7" spans="1:19" x14ac:dyDescent="0.3">
      <c r="A7" s="33">
        <v>2</v>
      </c>
      <c r="B7" s="16" t="s">
        <v>38</v>
      </c>
      <c r="C7" s="17">
        <v>914</v>
      </c>
      <c r="D7" s="18">
        <v>1029</v>
      </c>
      <c r="E7" s="19">
        <f t="shared" ref="E7:F50" si="2">G7+I7+K7+M7+O7</f>
        <v>272</v>
      </c>
      <c r="F7" s="34">
        <f t="shared" si="2"/>
        <v>357</v>
      </c>
      <c r="G7" s="20">
        <v>149</v>
      </c>
      <c r="H7" s="20">
        <v>209</v>
      </c>
      <c r="I7" s="20">
        <v>0</v>
      </c>
      <c r="J7" s="20">
        <v>0</v>
      </c>
      <c r="K7" s="21">
        <v>0</v>
      </c>
      <c r="L7" s="22">
        <v>0</v>
      </c>
      <c r="M7" s="23">
        <v>122</v>
      </c>
      <c r="N7" s="22">
        <v>148</v>
      </c>
      <c r="O7" s="22">
        <v>1</v>
      </c>
      <c r="P7" s="22">
        <v>0</v>
      </c>
      <c r="Q7" s="24">
        <f t="shared" si="0"/>
        <v>0.2975929978118162</v>
      </c>
      <c r="R7" s="35">
        <f t="shared" si="1"/>
        <v>0.34693877551020408</v>
      </c>
    </row>
    <row r="8" spans="1:19" x14ac:dyDescent="0.3">
      <c r="A8" s="33">
        <v>3</v>
      </c>
      <c r="B8" s="16" t="s">
        <v>39</v>
      </c>
      <c r="C8" s="17">
        <v>441</v>
      </c>
      <c r="D8" s="18">
        <v>490</v>
      </c>
      <c r="E8" s="19">
        <f t="shared" si="2"/>
        <v>97</v>
      </c>
      <c r="F8" s="34">
        <f t="shared" si="2"/>
        <v>93</v>
      </c>
      <c r="G8" s="20">
        <v>12</v>
      </c>
      <c r="H8" s="20">
        <v>11</v>
      </c>
      <c r="I8" s="20">
        <v>0</v>
      </c>
      <c r="J8" s="20">
        <v>0</v>
      </c>
      <c r="K8" s="21">
        <v>0</v>
      </c>
      <c r="L8" s="22">
        <v>0</v>
      </c>
      <c r="M8" s="23">
        <v>85</v>
      </c>
      <c r="N8" s="22">
        <v>82</v>
      </c>
      <c r="O8" s="22">
        <v>0</v>
      </c>
      <c r="P8" s="22">
        <v>0</v>
      </c>
      <c r="Q8" s="24">
        <f t="shared" si="0"/>
        <v>0.2199546485260771</v>
      </c>
      <c r="R8" s="35">
        <f t="shared" si="1"/>
        <v>0.18979591836734694</v>
      </c>
    </row>
    <row r="9" spans="1:19" x14ac:dyDescent="0.3">
      <c r="A9" s="33">
        <v>4</v>
      </c>
      <c r="B9" s="25" t="s">
        <v>40</v>
      </c>
      <c r="C9" s="17">
        <v>329</v>
      </c>
      <c r="D9" s="18">
        <v>344</v>
      </c>
      <c r="E9" s="19">
        <f t="shared" si="2"/>
        <v>140</v>
      </c>
      <c r="F9" s="34">
        <f t="shared" si="2"/>
        <v>141</v>
      </c>
      <c r="G9" s="20">
        <v>59</v>
      </c>
      <c r="H9" s="20">
        <v>42</v>
      </c>
      <c r="I9" s="20">
        <v>0</v>
      </c>
      <c r="J9" s="20">
        <v>0</v>
      </c>
      <c r="K9" s="21">
        <v>0</v>
      </c>
      <c r="L9" s="22">
        <v>0</v>
      </c>
      <c r="M9" s="23">
        <v>79</v>
      </c>
      <c r="N9" s="22">
        <v>94</v>
      </c>
      <c r="O9" s="22">
        <v>2</v>
      </c>
      <c r="P9" s="22">
        <v>5</v>
      </c>
      <c r="Q9" s="24">
        <f t="shared" si="0"/>
        <v>0.42553191489361702</v>
      </c>
      <c r="R9" s="35">
        <f t="shared" si="1"/>
        <v>0.40988372093023256</v>
      </c>
    </row>
    <row r="10" spans="1:19" x14ac:dyDescent="0.3">
      <c r="A10" s="33">
        <v>5</v>
      </c>
      <c r="B10" s="16" t="s">
        <v>41</v>
      </c>
      <c r="C10" s="17">
        <v>397</v>
      </c>
      <c r="D10" s="18">
        <v>433</v>
      </c>
      <c r="E10" s="19">
        <f t="shared" si="2"/>
        <v>148</v>
      </c>
      <c r="F10" s="34">
        <f t="shared" si="2"/>
        <v>157</v>
      </c>
      <c r="G10" s="20">
        <v>57</v>
      </c>
      <c r="H10" s="20">
        <v>55</v>
      </c>
      <c r="I10" s="20">
        <v>0</v>
      </c>
      <c r="J10" s="20">
        <v>0</v>
      </c>
      <c r="K10" s="21">
        <v>0</v>
      </c>
      <c r="L10" s="22">
        <v>0</v>
      </c>
      <c r="M10" s="23">
        <v>91</v>
      </c>
      <c r="N10" s="22">
        <v>102</v>
      </c>
      <c r="O10" s="22">
        <v>0</v>
      </c>
      <c r="P10" s="22">
        <v>0</v>
      </c>
      <c r="Q10" s="24">
        <f t="shared" si="0"/>
        <v>0.37279596977329971</v>
      </c>
      <c r="R10" s="35">
        <f t="shared" si="1"/>
        <v>0.3625866050808314</v>
      </c>
    </row>
    <row r="11" spans="1:19" x14ac:dyDescent="0.3">
      <c r="A11" s="33">
        <v>6</v>
      </c>
      <c r="B11" s="16" t="s">
        <v>42</v>
      </c>
      <c r="C11" s="17">
        <v>706</v>
      </c>
      <c r="D11" s="18">
        <v>707.45499999999993</v>
      </c>
      <c r="E11" s="19">
        <f t="shared" si="2"/>
        <v>254</v>
      </c>
      <c r="F11" s="34">
        <f t="shared" si="2"/>
        <v>195</v>
      </c>
      <c r="G11" s="20">
        <v>102</v>
      </c>
      <c r="H11" s="20">
        <v>67</v>
      </c>
      <c r="I11" s="20">
        <v>0</v>
      </c>
      <c r="J11" s="20">
        <v>0</v>
      </c>
      <c r="K11" s="21">
        <v>0</v>
      </c>
      <c r="L11" s="22">
        <v>0</v>
      </c>
      <c r="M11" s="23">
        <v>150</v>
      </c>
      <c r="N11" s="22">
        <v>128</v>
      </c>
      <c r="O11" s="22">
        <v>2</v>
      </c>
      <c r="P11" s="22">
        <v>0</v>
      </c>
      <c r="Q11" s="24">
        <f t="shared" si="0"/>
        <v>0.35977337110481583</v>
      </c>
      <c r="R11" s="35">
        <f t="shared" si="1"/>
        <v>0.27563590617071054</v>
      </c>
    </row>
    <row r="12" spans="1:19" x14ac:dyDescent="0.3">
      <c r="A12" s="33">
        <v>7</v>
      </c>
      <c r="B12" s="16" t="s">
        <v>43</v>
      </c>
      <c r="C12" s="17">
        <v>437</v>
      </c>
      <c r="D12" s="18">
        <v>421</v>
      </c>
      <c r="E12" s="19">
        <f t="shared" si="2"/>
        <v>125</v>
      </c>
      <c r="F12" s="34">
        <f t="shared" si="2"/>
        <v>124</v>
      </c>
      <c r="G12" s="20">
        <v>11</v>
      </c>
      <c r="H12" s="20">
        <v>17</v>
      </c>
      <c r="I12" s="20">
        <v>0</v>
      </c>
      <c r="J12" s="20">
        <v>0</v>
      </c>
      <c r="K12" s="21">
        <v>0</v>
      </c>
      <c r="L12" s="22">
        <v>0</v>
      </c>
      <c r="M12" s="23">
        <v>114</v>
      </c>
      <c r="N12" s="22">
        <v>107</v>
      </c>
      <c r="O12" s="22">
        <v>0</v>
      </c>
      <c r="P12" s="22">
        <v>0</v>
      </c>
      <c r="Q12" s="24">
        <f t="shared" si="0"/>
        <v>0.28604118993135008</v>
      </c>
      <c r="R12" s="35">
        <f t="shared" si="1"/>
        <v>0.29453681710213775</v>
      </c>
    </row>
    <row r="13" spans="1:19" x14ac:dyDescent="0.3">
      <c r="A13" s="33">
        <v>8</v>
      </c>
      <c r="B13" s="16" t="s">
        <v>44</v>
      </c>
      <c r="C13" s="17">
        <v>1001</v>
      </c>
      <c r="D13" s="18">
        <v>1063</v>
      </c>
      <c r="E13" s="19">
        <f t="shared" si="2"/>
        <v>433</v>
      </c>
      <c r="F13" s="34">
        <f t="shared" si="2"/>
        <v>478</v>
      </c>
      <c r="G13" s="20">
        <v>152</v>
      </c>
      <c r="H13" s="20">
        <v>188</v>
      </c>
      <c r="I13" s="20">
        <v>0</v>
      </c>
      <c r="J13" s="20">
        <v>0</v>
      </c>
      <c r="K13" s="21">
        <v>0</v>
      </c>
      <c r="L13" s="22">
        <v>0</v>
      </c>
      <c r="M13" s="23">
        <v>281</v>
      </c>
      <c r="N13" s="22">
        <v>286</v>
      </c>
      <c r="O13" s="22">
        <v>0</v>
      </c>
      <c r="P13" s="22">
        <v>4</v>
      </c>
      <c r="Q13" s="24">
        <f t="shared" si="0"/>
        <v>0.43256743256743257</v>
      </c>
      <c r="R13" s="35">
        <f t="shared" si="1"/>
        <v>0.44967074317968014</v>
      </c>
    </row>
    <row r="14" spans="1:19" x14ac:dyDescent="0.3">
      <c r="A14" s="33">
        <v>9</v>
      </c>
      <c r="B14" s="16" t="s">
        <v>45</v>
      </c>
      <c r="C14" s="17">
        <v>1274</v>
      </c>
      <c r="D14" s="18">
        <v>1274</v>
      </c>
      <c r="E14" s="19">
        <f t="shared" si="2"/>
        <v>404</v>
      </c>
      <c r="F14" s="34">
        <f t="shared" si="2"/>
        <v>440</v>
      </c>
      <c r="G14" s="20">
        <v>174</v>
      </c>
      <c r="H14" s="20">
        <v>199</v>
      </c>
      <c r="I14" s="20">
        <v>1</v>
      </c>
      <c r="J14" s="20">
        <v>1</v>
      </c>
      <c r="K14" s="21">
        <v>0</v>
      </c>
      <c r="L14" s="22">
        <v>0</v>
      </c>
      <c r="M14" s="23">
        <v>229</v>
      </c>
      <c r="N14" s="22">
        <v>240</v>
      </c>
      <c r="O14" s="22">
        <v>0</v>
      </c>
      <c r="P14" s="22">
        <v>0</v>
      </c>
      <c r="Q14" s="24">
        <f t="shared" si="0"/>
        <v>0.31711145996860279</v>
      </c>
      <c r="R14" s="35">
        <f t="shared" si="1"/>
        <v>0.34536891679748821</v>
      </c>
    </row>
    <row r="15" spans="1:19" x14ac:dyDescent="0.3">
      <c r="A15" s="33">
        <v>10</v>
      </c>
      <c r="B15" s="16" t="s">
        <v>46</v>
      </c>
      <c r="C15" s="17">
        <v>504</v>
      </c>
      <c r="D15" s="18">
        <v>498</v>
      </c>
      <c r="E15" s="19">
        <f t="shared" si="2"/>
        <v>160</v>
      </c>
      <c r="F15" s="34">
        <f t="shared" si="2"/>
        <v>184</v>
      </c>
      <c r="G15" s="20">
        <v>66</v>
      </c>
      <c r="H15" s="20">
        <v>82</v>
      </c>
      <c r="I15" s="20">
        <v>0</v>
      </c>
      <c r="J15" s="20">
        <v>0</v>
      </c>
      <c r="K15" s="21">
        <v>0</v>
      </c>
      <c r="L15" s="22">
        <v>0</v>
      </c>
      <c r="M15" s="23">
        <v>94</v>
      </c>
      <c r="N15" s="22">
        <v>102</v>
      </c>
      <c r="O15" s="22">
        <v>0</v>
      </c>
      <c r="P15" s="22">
        <v>0</v>
      </c>
      <c r="Q15" s="24">
        <f t="shared" si="0"/>
        <v>0.31746031746031744</v>
      </c>
      <c r="R15" s="35">
        <f t="shared" si="1"/>
        <v>0.36947791164658633</v>
      </c>
    </row>
    <row r="16" spans="1:19" x14ac:dyDescent="0.3">
      <c r="A16" s="33">
        <v>11</v>
      </c>
      <c r="B16" s="16" t="s">
        <v>47</v>
      </c>
      <c r="C16" s="17">
        <v>404</v>
      </c>
      <c r="D16" s="18">
        <v>436</v>
      </c>
      <c r="E16" s="19">
        <f t="shared" si="2"/>
        <v>96</v>
      </c>
      <c r="F16" s="34">
        <f t="shared" si="2"/>
        <v>120</v>
      </c>
      <c r="G16" s="20">
        <v>6</v>
      </c>
      <c r="H16" s="20">
        <v>12</v>
      </c>
      <c r="I16" s="20">
        <v>3</v>
      </c>
      <c r="J16" s="20">
        <v>7</v>
      </c>
      <c r="K16" s="21">
        <v>0</v>
      </c>
      <c r="L16" s="22">
        <v>0</v>
      </c>
      <c r="M16" s="23">
        <v>87</v>
      </c>
      <c r="N16" s="22">
        <v>101</v>
      </c>
      <c r="O16" s="22">
        <v>0</v>
      </c>
      <c r="P16" s="22">
        <v>0</v>
      </c>
      <c r="Q16" s="24">
        <f t="shared" si="0"/>
        <v>0.23762376237623761</v>
      </c>
      <c r="R16" s="35">
        <f t="shared" si="1"/>
        <v>0.27522935779816515</v>
      </c>
    </row>
    <row r="17" spans="1:18" x14ac:dyDescent="0.3">
      <c r="A17" s="33">
        <v>12</v>
      </c>
      <c r="B17" s="16" t="s">
        <v>48</v>
      </c>
      <c r="C17" s="17">
        <v>700</v>
      </c>
      <c r="D17" s="18">
        <v>728.65000000000009</v>
      </c>
      <c r="E17" s="19">
        <f t="shared" si="2"/>
        <v>196</v>
      </c>
      <c r="F17" s="34">
        <f t="shared" si="2"/>
        <v>227</v>
      </c>
      <c r="G17" s="20">
        <v>85</v>
      </c>
      <c r="H17" s="20">
        <v>109</v>
      </c>
      <c r="I17" s="20">
        <v>0</v>
      </c>
      <c r="J17" s="20">
        <v>2</v>
      </c>
      <c r="K17" s="21">
        <v>0</v>
      </c>
      <c r="L17" s="22">
        <v>0</v>
      </c>
      <c r="M17" s="23">
        <v>111</v>
      </c>
      <c r="N17" s="22">
        <v>113</v>
      </c>
      <c r="O17" s="22">
        <v>0</v>
      </c>
      <c r="P17" s="22">
        <v>3</v>
      </c>
      <c r="Q17" s="24">
        <f t="shared" si="0"/>
        <v>0.28000000000000003</v>
      </c>
      <c r="R17" s="35">
        <f t="shared" si="1"/>
        <v>0.31153503053592257</v>
      </c>
    </row>
    <row r="18" spans="1:18" x14ac:dyDescent="0.3">
      <c r="A18" s="33">
        <v>13</v>
      </c>
      <c r="B18" s="16" t="s">
        <v>49</v>
      </c>
      <c r="C18" s="17">
        <v>432</v>
      </c>
      <c r="D18" s="18">
        <v>431</v>
      </c>
      <c r="E18" s="19">
        <f t="shared" si="2"/>
        <v>125</v>
      </c>
      <c r="F18" s="34">
        <f t="shared" si="2"/>
        <v>137</v>
      </c>
      <c r="G18" s="20">
        <v>51</v>
      </c>
      <c r="H18" s="20">
        <v>57</v>
      </c>
      <c r="I18" s="20">
        <v>0</v>
      </c>
      <c r="J18" s="20">
        <v>0</v>
      </c>
      <c r="K18" s="21">
        <v>0</v>
      </c>
      <c r="L18" s="22">
        <v>0</v>
      </c>
      <c r="M18" s="23">
        <v>73</v>
      </c>
      <c r="N18" s="22">
        <v>79</v>
      </c>
      <c r="O18" s="22">
        <v>1</v>
      </c>
      <c r="P18" s="22">
        <v>1</v>
      </c>
      <c r="Q18" s="24">
        <f t="shared" si="0"/>
        <v>0.28935185185185186</v>
      </c>
      <c r="R18" s="35">
        <f t="shared" si="1"/>
        <v>0.31786542923433875</v>
      </c>
    </row>
    <row r="19" spans="1:18" x14ac:dyDescent="0.3">
      <c r="A19" s="33">
        <v>14</v>
      </c>
      <c r="B19" s="16" t="s">
        <v>50</v>
      </c>
      <c r="C19" s="17">
        <v>436</v>
      </c>
      <c r="D19" s="18">
        <v>510</v>
      </c>
      <c r="E19" s="19">
        <f t="shared" si="2"/>
        <v>210</v>
      </c>
      <c r="F19" s="34">
        <f t="shared" si="2"/>
        <v>231</v>
      </c>
      <c r="G19" s="20">
        <v>91</v>
      </c>
      <c r="H19" s="20">
        <v>100</v>
      </c>
      <c r="I19" s="20">
        <v>0</v>
      </c>
      <c r="J19" s="20">
        <v>0</v>
      </c>
      <c r="K19" s="21">
        <v>0</v>
      </c>
      <c r="L19" s="22">
        <v>0</v>
      </c>
      <c r="M19" s="23">
        <v>119</v>
      </c>
      <c r="N19" s="22">
        <v>131</v>
      </c>
      <c r="O19" s="22">
        <v>0</v>
      </c>
      <c r="P19" s="22">
        <v>0</v>
      </c>
      <c r="Q19" s="24">
        <f t="shared" si="0"/>
        <v>0.48165137614678899</v>
      </c>
      <c r="R19" s="35">
        <f t="shared" si="1"/>
        <v>0.45294117647058824</v>
      </c>
    </row>
    <row r="20" spans="1:18" x14ac:dyDescent="0.3">
      <c r="A20" s="33">
        <v>15</v>
      </c>
      <c r="B20" s="16" t="s">
        <v>51</v>
      </c>
      <c r="C20" s="17">
        <v>466</v>
      </c>
      <c r="D20" s="18">
        <v>507</v>
      </c>
      <c r="E20" s="19">
        <f t="shared" si="2"/>
        <v>146</v>
      </c>
      <c r="F20" s="34">
        <f t="shared" si="2"/>
        <v>164</v>
      </c>
      <c r="G20" s="20">
        <v>13</v>
      </c>
      <c r="H20" s="20">
        <v>26</v>
      </c>
      <c r="I20" s="20">
        <v>1</v>
      </c>
      <c r="J20" s="20">
        <v>1</v>
      </c>
      <c r="K20" s="21">
        <v>0</v>
      </c>
      <c r="L20" s="22">
        <v>0</v>
      </c>
      <c r="M20" s="23">
        <v>132</v>
      </c>
      <c r="N20" s="22">
        <v>137</v>
      </c>
      <c r="O20" s="22">
        <v>0</v>
      </c>
      <c r="P20" s="22">
        <v>0</v>
      </c>
      <c r="Q20" s="24">
        <f t="shared" si="0"/>
        <v>0.31330472103004292</v>
      </c>
      <c r="R20" s="35">
        <f t="shared" si="1"/>
        <v>0.3234714003944773</v>
      </c>
    </row>
    <row r="21" spans="1:18" x14ac:dyDescent="0.3">
      <c r="A21" s="33">
        <v>16</v>
      </c>
      <c r="B21" s="16" t="s">
        <v>52</v>
      </c>
      <c r="C21" s="17">
        <v>465</v>
      </c>
      <c r="D21" s="18">
        <v>499</v>
      </c>
      <c r="E21" s="19">
        <f t="shared" si="2"/>
        <v>85</v>
      </c>
      <c r="F21" s="34">
        <f t="shared" si="2"/>
        <v>83</v>
      </c>
      <c r="G21" s="20">
        <v>1</v>
      </c>
      <c r="H21" s="20">
        <v>1</v>
      </c>
      <c r="I21" s="20">
        <v>0</v>
      </c>
      <c r="J21" s="20">
        <v>0</v>
      </c>
      <c r="K21" s="21">
        <v>0</v>
      </c>
      <c r="L21" s="22">
        <v>0</v>
      </c>
      <c r="M21" s="23">
        <v>84</v>
      </c>
      <c r="N21" s="22">
        <v>82</v>
      </c>
      <c r="O21" s="22">
        <v>0</v>
      </c>
      <c r="P21" s="22">
        <v>0</v>
      </c>
      <c r="Q21" s="24">
        <f t="shared" si="0"/>
        <v>0.18279569892473119</v>
      </c>
      <c r="R21" s="35">
        <f t="shared" si="1"/>
        <v>0.16633266533066129</v>
      </c>
    </row>
    <row r="22" spans="1:18" x14ac:dyDescent="0.3">
      <c r="A22" s="33">
        <v>17</v>
      </c>
      <c r="B22" s="16" t="s">
        <v>53</v>
      </c>
      <c r="C22" s="17">
        <v>803</v>
      </c>
      <c r="D22" s="18">
        <v>798</v>
      </c>
      <c r="E22" s="19">
        <f t="shared" si="2"/>
        <v>332</v>
      </c>
      <c r="F22" s="34">
        <f t="shared" si="2"/>
        <v>310</v>
      </c>
      <c r="G22" s="20">
        <v>201</v>
      </c>
      <c r="H22" s="20">
        <v>172</v>
      </c>
      <c r="I22" s="20">
        <v>0</v>
      </c>
      <c r="J22" s="20">
        <v>0</v>
      </c>
      <c r="K22" s="21">
        <v>0</v>
      </c>
      <c r="L22" s="22">
        <v>0</v>
      </c>
      <c r="M22" s="23">
        <v>131</v>
      </c>
      <c r="N22" s="22">
        <v>138</v>
      </c>
      <c r="O22" s="22">
        <v>0</v>
      </c>
      <c r="P22" s="22">
        <v>0</v>
      </c>
      <c r="Q22" s="24">
        <f t="shared" si="0"/>
        <v>0.41344956413449568</v>
      </c>
      <c r="R22" s="35">
        <f t="shared" si="1"/>
        <v>0.38847117794486219</v>
      </c>
    </row>
    <row r="23" spans="1:18" x14ac:dyDescent="0.3">
      <c r="A23" s="33">
        <v>18</v>
      </c>
      <c r="B23" s="16" t="s">
        <v>54</v>
      </c>
      <c r="C23" s="17">
        <v>1118</v>
      </c>
      <c r="D23" s="18">
        <v>1129</v>
      </c>
      <c r="E23" s="19">
        <f t="shared" si="2"/>
        <v>282</v>
      </c>
      <c r="F23" s="34">
        <f t="shared" si="2"/>
        <v>230</v>
      </c>
      <c r="G23" s="20">
        <v>143</v>
      </c>
      <c r="H23" s="20">
        <v>76</v>
      </c>
      <c r="I23" s="20">
        <v>0</v>
      </c>
      <c r="J23" s="20">
        <v>0</v>
      </c>
      <c r="K23" s="21">
        <v>0</v>
      </c>
      <c r="L23" s="22">
        <v>0</v>
      </c>
      <c r="M23" s="23">
        <v>139</v>
      </c>
      <c r="N23" s="22">
        <v>154</v>
      </c>
      <c r="O23" s="22">
        <v>0</v>
      </c>
      <c r="P23" s="22">
        <v>0</v>
      </c>
      <c r="Q23" s="24">
        <f t="shared" si="0"/>
        <v>0.25223613595706618</v>
      </c>
      <c r="R23" s="35">
        <f t="shared" si="1"/>
        <v>0.20372010628875109</v>
      </c>
    </row>
    <row r="24" spans="1:18" x14ac:dyDescent="0.3">
      <c r="A24" s="33">
        <v>19</v>
      </c>
      <c r="B24" s="16" t="s">
        <v>55</v>
      </c>
      <c r="C24" s="17">
        <v>658</v>
      </c>
      <c r="D24" s="18">
        <v>733</v>
      </c>
      <c r="E24" s="19">
        <f t="shared" si="2"/>
        <v>183</v>
      </c>
      <c r="F24" s="34">
        <f t="shared" si="2"/>
        <v>226</v>
      </c>
      <c r="G24" s="20">
        <v>68</v>
      </c>
      <c r="H24" s="20">
        <v>91</v>
      </c>
      <c r="I24" s="20">
        <v>1</v>
      </c>
      <c r="J24" s="20">
        <v>0</v>
      </c>
      <c r="K24" s="21">
        <v>0</v>
      </c>
      <c r="L24" s="22">
        <v>0</v>
      </c>
      <c r="M24" s="23">
        <v>114</v>
      </c>
      <c r="N24" s="22">
        <v>135</v>
      </c>
      <c r="O24" s="22">
        <v>0</v>
      </c>
      <c r="P24" s="22">
        <v>0</v>
      </c>
      <c r="Q24" s="24">
        <f t="shared" si="0"/>
        <v>0.27811550151975684</v>
      </c>
      <c r="R24" s="35">
        <f t="shared" si="1"/>
        <v>0.30832196452933153</v>
      </c>
    </row>
    <row r="25" spans="1:18" x14ac:dyDescent="0.3">
      <c r="A25" s="33">
        <v>20</v>
      </c>
      <c r="B25" s="16" t="s">
        <v>56</v>
      </c>
      <c r="C25" s="17">
        <v>292</v>
      </c>
      <c r="D25" s="18">
        <v>289</v>
      </c>
      <c r="E25" s="19">
        <f t="shared" si="2"/>
        <v>85</v>
      </c>
      <c r="F25" s="34">
        <f t="shared" si="2"/>
        <v>69</v>
      </c>
      <c r="G25" s="20">
        <v>23</v>
      </c>
      <c r="H25" s="20">
        <v>9</v>
      </c>
      <c r="I25" s="20">
        <v>0</v>
      </c>
      <c r="J25" s="20">
        <v>0</v>
      </c>
      <c r="K25" s="21">
        <v>0</v>
      </c>
      <c r="L25" s="22">
        <v>0</v>
      </c>
      <c r="M25" s="23">
        <v>62</v>
      </c>
      <c r="N25" s="22">
        <v>60</v>
      </c>
      <c r="O25" s="22">
        <v>0</v>
      </c>
      <c r="P25" s="22">
        <v>0</v>
      </c>
      <c r="Q25" s="24">
        <f t="shared" si="0"/>
        <v>0.2910958904109589</v>
      </c>
      <c r="R25" s="35">
        <f t="shared" si="1"/>
        <v>0.23875432525951557</v>
      </c>
    </row>
    <row r="26" spans="1:18" x14ac:dyDescent="0.3">
      <c r="A26" s="33">
        <v>21</v>
      </c>
      <c r="B26" s="16" t="s">
        <v>57</v>
      </c>
      <c r="C26" s="17">
        <v>521</v>
      </c>
      <c r="D26" s="18">
        <v>560</v>
      </c>
      <c r="E26" s="19">
        <f t="shared" si="2"/>
        <v>165</v>
      </c>
      <c r="F26" s="34">
        <f t="shared" si="2"/>
        <v>154</v>
      </c>
      <c r="G26" s="20">
        <v>18</v>
      </c>
      <c r="H26" s="20">
        <v>15</v>
      </c>
      <c r="I26" s="20">
        <v>10</v>
      </c>
      <c r="J26" s="20">
        <v>10</v>
      </c>
      <c r="K26" s="21">
        <v>0</v>
      </c>
      <c r="L26" s="22">
        <v>0</v>
      </c>
      <c r="M26" s="23">
        <v>137</v>
      </c>
      <c r="N26" s="22">
        <v>129</v>
      </c>
      <c r="O26" s="22">
        <v>0</v>
      </c>
      <c r="P26" s="22">
        <v>0</v>
      </c>
      <c r="Q26" s="24">
        <f t="shared" si="0"/>
        <v>0.31669865642994244</v>
      </c>
      <c r="R26" s="35">
        <f t="shared" si="1"/>
        <v>0.27500000000000002</v>
      </c>
    </row>
    <row r="27" spans="1:18" x14ac:dyDescent="0.3">
      <c r="A27" s="33">
        <v>22</v>
      </c>
      <c r="B27" s="16" t="s">
        <v>58</v>
      </c>
      <c r="C27" s="17">
        <v>481</v>
      </c>
      <c r="D27" s="18">
        <v>455</v>
      </c>
      <c r="E27" s="19">
        <f t="shared" si="2"/>
        <v>171</v>
      </c>
      <c r="F27" s="34">
        <f t="shared" si="2"/>
        <v>203</v>
      </c>
      <c r="G27" s="20">
        <v>11</v>
      </c>
      <c r="H27" s="20">
        <v>61</v>
      </c>
      <c r="I27" s="20">
        <v>0</v>
      </c>
      <c r="J27" s="20">
        <v>0</v>
      </c>
      <c r="K27" s="21">
        <v>0</v>
      </c>
      <c r="L27" s="22">
        <v>0</v>
      </c>
      <c r="M27" s="23">
        <v>160</v>
      </c>
      <c r="N27" s="22">
        <v>142</v>
      </c>
      <c r="O27" s="22">
        <v>0</v>
      </c>
      <c r="P27" s="22">
        <v>0</v>
      </c>
      <c r="Q27" s="24">
        <f t="shared" si="0"/>
        <v>0.35550935550935547</v>
      </c>
      <c r="R27" s="35">
        <f t="shared" si="1"/>
        <v>0.44615384615384612</v>
      </c>
    </row>
    <row r="28" spans="1:18" x14ac:dyDescent="0.3">
      <c r="A28" s="33">
        <v>23</v>
      </c>
      <c r="B28" s="16" t="s">
        <v>59</v>
      </c>
      <c r="C28" s="17">
        <v>1012</v>
      </c>
      <c r="D28" s="18">
        <v>1117</v>
      </c>
      <c r="E28" s="19">
        <f t="shared" si="2"/>
        <v>239</v>
      </c>
      <c r="F28" s="34">
        <f t="shared" si="2"/>
        <v>332</v>
      </c>
      <c r="G28" s="20">
        <v>61</v>
      </c>
      <c r="H28" s="20">
        <v>113</v>
      </c>
      <c r="I28" s="20">
        <v>0</v>
      </c>
      <c r="J28" s="20">
        <v>0</v>
      </c>
      <c r="K28" s="21">
        <v>0</v>
      </c>
      <c r="L28" s="22">
        <v>0</v>
      </c>
      <c r="M28" s="23">
        <v>178</v>
      </c>
      <c r="N28" s="22">
        <v>219</v>
      </c>
      <c r="O28" s="22">
        <v>0</v>
      </c>
      <c r="P28" s="22">
        <v>0</v>
      </c>
      <c r="Q28" s="24">
        <f t="shared" si="0"/>
        <v>0.23616600790513836</v>
      </c>
      <c r="R28" s="35">
        <f t="shared" si="1"/>
        <v>0.29722470904207698</v>
      </c>
    </row>
    <row r="29" spans="1:18" x14ac:dyDescent="0.3">
      <c r="A29" s="33">
        <v>24</v>
      </c>
      <c r="B29" s="16" t="s">
        <v>60</v>
      </c>
      <c r="C29" s="17">
        <v>373</v>
      </c>
      <c r="D29" s="18">
        <v>378</v>
      </c>
      <c r="E29" s="19">
        <f t="shared" si="2"/>
        <v>138</v>
      </c>
      <c r="F29" s="34">
        <f t="shared" si="2"/>
        <v>126</v>
      </c>
      <c r="G29" s="20">
        <v>62</v>
      </c>
      <c r="H29" s="20">
        <v>48</v>
      </c>
      <c r="I29" s="20">
        <v>0</v>
      </c>
      <c r="J29" s="20">
        <v>0</v>
      </c>
      <c r="K29" s="21">
        <v>0</v>
      </c>
      <c r="L29" s="22">
        <v>0</v>
      </c>
      <c r="M29" s="23">
        <v>76</v>
      </c>
      <c r="N29" s="22">
        <v>78</v>
      </c>
      <c r="O29" s="22">
        <v>0</v>
      </c>
      <c r="P29" s="22">
        <v>0</v>
      </c>
      <c r="Q29" s="24">
        <f t="shared" si="0"/>
        <v>0.36997319034852544</v>
      </c>
      <c r="R29" s="35">
        <f t="shared" si="1"/>
        <v>0.33333333333333337</v>
      </c>
    </row>
    <row r="30" spans="1:18" x14ac:dyDescent="0.3">
      <c r="A30" s="33">
        <v>25</v>
      </c>
      <c r="B30" s="16" t="s">
        <v>61</v>
      </c>
      <c r="C30" s="17">
        <v>374</v>
      </c>
      <c r="D30" s="18">
        <v>357</v>
      </c>
      <c r="E30" s="19">
        <f t="shared" si="2"/>
        <v>173</v>
      </c>
      <c r="F30" s="34">
        <f t="shared" si="2"/>
        <v>175</v>
      </c>
      <c r="G30" s="20">
        <v>66</v>
      </c>
      <c r="H30" s="20">
        <v>56</v>
      </c>
      <c r="I30" s="20">
        <v>0</v>
      </c>
      <c r="J30" s="20">
        <v>0</v>
      </c>
      <c r="K30" s="21">
        <v>0</v>
      </c>
      <c r="L30" s="22">
        <v>0</v>
      </c>
      <c r="M30" s="23">
        <v>107</v>
      </c>
      <c r="N30" s="22">
        <v>119</v>
      </c>
      <c r="O30" s="22">
        <v>0</v>
      </c>
      <c r="P30" s="22">
        <v>0</v>
      </c>
      <c r="Q30" s="24">
        <f t="shared" si="0"/>
        <v>0.46256684491978611</v>
      </c>
      <c r="R30" s="35">
        <f t="shared" si="1"/>
        <v>0.49019607843137258</v>
      </c>
    </row>
    <row r="31" spans="1:18" x14ac:dyDescent="0.3">
      <c r="A31" s="33">
        <v>26</v>
      </c>
      <c r="B31" s="16" t="s">
        <v>62</v>
      </c>
      <c r="C31" s="17">
        <v>395</v>
      </c>
      <c r="D31" s="18">
        <v>413</v>
      </c>
      <c r="E31" s="19">
        <f t="shared" si="2"/>
        <v>80</v>
      </c>
      <c r="F31" s="34">
        <f t="shared" si="2"/>
        <v>83</v>
      </c>
      <c r="G31" s="20">
        <v>0</v>
      </c>
      <c r="H31" s="20">
        <v>0</v>
      </c>
      <c r="I31" s="20">
        <v>0</v>
      </c>
      <c r="J31" s="20">
        <v>0</v>
      </c>
      <c r="K31" s="21">
        <v>0</v>
      </c>
      <c r="L31" s="22">
        <v>0</v>
      </c>
      <c r="M31" s="23">
        <v>80</v>
      </c>
      <c r="N31" s="22">
        <v>83</v>
      </c>
      <c r="O31" s="22">
        <v>0</v>
      </c>
      <c r="P31" s="22">
        <v>0</v>
      </c>
      <c r="Q31" s="24">
        <f t="shared" si="0"/>
        <v>0.20253164556962028</v>
      </c>
      <c r="R31" s="35">
        <f t="shared" si="1"/>
        <v>0.2009685230024213</v>
      </c>
    </row>
    <row r="32" spans="1:18" x14ac:dyDescent="0.3">
      <c r="A32" s="33">
        <v>27</v>
      </c>
      <c r="B32" s="16" t="s">
        <v>63</v>
      </c>
      <c r="C32" s="17">
        <v>389</v>
      </c>
      <c r="D32" s="18">
        <v>431</v>
      </c>
      <c r="E32" s="19">
        <f t="shared" si="2"/>
        <v>94</v>
      </c>
      <c r="F32" s="34">
        <f t="shared" si="2"/>
        <v>90</v>
      </c>
      <c r="G32" s="20">
        <v>20</v>
      </c>
      <c r="H32" s="20">
        <v>9</v>
      </c>
      <c r="I32" s="20">
        <v>0</v>
      </c>
      <c r="J32" s="20">
        <v>0</v>
      </c>
      <c r="K32" s="21">
        <v>0</v>
      </c>
      <c r="L32" s="22">
        <v>0</v>
      </c>
      <c r="M32" s="23">
        <v>74</v>
      </c>
      <c r="N32" s="22">
        <v>81</v>
      </c>
      <c r="O32" s="22">
        <v>0</v>
      </c>
      <c r="P32" s="22">
        <v>0</v>
      </c>
      <c r="Q32" s="24">
        <f t="shared" si="0"/>
        <v>0.24164524421593833</v>
      </c>
      <c r="R32" s="35">
        <f t="shared" si="1"/>
        <v>0.20881670533642691</v>
      </c>
    </row>
    <row r="33" spans="1:18" x14ac:dyDescent="0.3">
      <c r="A33" s="33">
        <v>28</v>
      </c>
      <c r="B33" s="16" t="s">
        <v>64</v>
      </c>
      <c r="C33" s="17">
        <v>325</v>
      </c>
      <c r="D33" s="18">
        <v>325</v>
      </c>
      <c r="E33" s="19">
        <f t="shared" si="2"/>
        <v>137</v>
      </c>
      <c r="F33" s="34">
        <f t="shared" si="2"/>
        <v>161</v>
      </c>
      <c r="G33" s="20">
        <v>70</v>
      </c>
      <c r="H33" s="20">
        <v>77</v>
      </c>
      <c r="I33" s="20">
        <v>0</v>
      </c>
      <c r="J33" s="20">
        <v>0</v>
      </c>
      <c r="K33" s="21">
        <v>0</v>
      </c>
      <c r="L33" s="22">
        <v>0</v>
      </c>
      <c r="M33" s="23">
        <v>67</v>
      </c>
      <c r="N33" s="22">
        <v>84</v>
      </c>
      <c r="O33" s="22">
        <v>0</v>
      </c>
      <c r="P33" s="22">
        <v>0</v>
      </c>
      <c r="Q33" s="24">
        <f t="shared" si="0"/>
        <v>0.42153846153846153</v>
      </c>
      <c r="R33" s="35">
        <f t="shared" si="1"/>
        <v>0.49538461538461542</v>
      </c>
    </row>
    <row r="34" spans="1:18" x14ac:dyDescent="0.3">
      <c r="A34" s="33">
        <v>29</v>
      </c>
      <c r="B34" s="16" t="s">
        <v>65</v>
      </c>
      <c r="C34" s="17">
        <v>295</v>
      </c>
      <c r="D34" s="18">
        <v>302</v>
      </c>
      <c r="E34" s="19">
        <f t="shared" si="2"/>
        <v>122</v>
      </c>
      <c r="F34" s="34">
        <f t="shared" si="2"/>
        <v>124</v>
      </c>
      <c r="G34" s="20">
        <v>65</v>
      </c>
      <c r="H34" s="20">
        <v>58</v>
      </c>
      <c r="I34" s="20">
        <v>0</v>
      </c>
      <c r="J34" s="20">
        <v>0</v>
      </c>
      <c r="K34" s="21">
        <v>0</v>
      </c>
      <c r="L34" s="22">
        <v>0</v>
      </c>
      <c r="M34" s="23">
        <v>57</v>
      </c>
      <c r="N34" s="22">
        <v>66</v>
      </c>
      <c r="O34" s="22">
        <v>0</v>
      </c>
      <c r="P34" s="22">
        <v>0</v>
      </c>
      <c r="Q34" s="24">
        <f t="shared" si="0"/>
        <v>0.41355932203389834</v>
      </c>
      <c r="R34" s="35">
        <f t="shared" si="1"/>
        <v>0.41059602649006621</v>
      </c>
    </row>
    <row r="35" spans="1:18" x14ac:dyDescent="0.3">
      <c r="A35" s="33">
        <v>30</v>
      </c>
      <c r="B35" s="16" t="s">
        <v>66</v>
      </c>
      <c r="C35" s="17">
        <v>850</v>
      </c>
      <c r="D35" s="18">
        <v>890</v>
      </c>
      <c r="E35" s="19">
        <f t="shared" si="2"/>
        <v>463</v>
      </c>
      <c r="F35" s="34">
        <f t="shared" si="2"/>
        <v>521</v>
      </c>
      <c r="G35" s="20">
        <v>264</v>
      </c>
      <c r="H35" s="20">
        <v>306</v>
      </c>
      <c r="I35" s="20">
        <v>0</v>
      </c>
      <c r="J35" s="20">
        <v>0</v>
      </c>
      <c r="K35" s="21">
        <v>0</v>
      </c>
      <c r="L35" s="22">
        <v>0</v>
      </c>
      <c r="M35" s="23">
        <v>193</v>
      </c>
      <c r="N35" s="22">
        <v>205</v>
      </c>
      <c r="O35" s="22">
        <v>6</v>
      </c>
      <c r="P35" s="22">
        <v>10</v>
      </c>
      <c r="Q35" s="24">
        <f t="shared" si="0"/>
        <v>0.54470588235294115</v>
      </c>
      <c r="R35" s="35">
        <f t="shared" si="1"/>
        <v>0.58539325842696632</v>
      </c>
    </row>
    <row r="36" spans="1:18" x14ac:dyDescent="0.3">
      <c r="A36" s="33">
        <v>31</v>
      </c>
      <c r="B36" s="16" t="s">
        <v>67</v>
      </c>
      <c r="C36" s="17">
        <v>723</v>
      </c>
      <c r="D36" s="18">
        <v>818</v>
      </c>
      <c r="E36" s="19">
        <f t="shared" si="2"/>
        <v>138</v>
      </c>
      <c r="F36" s="34">
        <f t="shared" si="2"/>
        <v>196</v>
      </c>
      <c r="G36" s="20">
        <v>20</v>
      </c>
      <c r="H36" s="20">
        <v>63</v>
      </c>
      <c r="I36" s="20">
        <v>0</v>
      </c>
      <c r="J36" s="20">
        <v>0</v>
      </c>
      <c r="K36" s="21">
        <v>0</v>
      </c>
      <c r="L36" s="22">
        <v>0</v>
      </c>
      <c r="M36" s="23">
        <v>118</v>
      </c>
      <c r="N36" s="22">
        <v>133</v>
      </c>
      <c r="O36" s="22">
        <v>0</v>
      </c>
      <c r="P36" s="22">
        <v>0</v>
      </c>
      <c r="Q36" s="24">
        <f t="shared" si="0"/>
        <v>0.1908713692946058</v>
      </c>
      <c r="R36" s="35">
        <f t="shared" si="1"/>
        <v>0.23960880195599021</v>
      </c>
    </row>
    <row r="37" spans="1:18" x14ac:dyDescent="0.3">
      <c r="A37" s="33">
        <v>32</v>
      </c>
      <c r="B37" s="16" t="s">
        <v>68</v>
      </c>
      <c r="C37" s="17">
        <v>678</v>
      </c>
      <c r="D37" s="18">
        <v>755</v>
      </c>
      <c r="E37" s="19">
        <f t="shared" si="2"/>
        <v>148</v>
      </c>
      <c r="F37" s="34">
        <f t="shared" si="2"/>
        <v>179</v>
      </c>
      <c r="G37" s="20">
        <v>40</v>
      </c>
      <c r="H37" s="20">
        <v>50</v>
      </c>
      <c r="I37" s="20">
        <v>0</v>
      </c>
      <c r="J37" s="20">
        <v>0</v>
      </c>
      <c r="K37" s="21">
        <v>0</v>
      </c>
      <c r="L37" s="22">
        <v>0</v>
      </c>
      <c r="M37" s="23">
        <v>108</v>
      </c>
      <c r="N37" s="22">
        <v>129</v>
      </c>
      <c r="O37" s="22">
        <v>0</v>
      </c>
      <c r="P37" s="22">
        <v>0</v>
      </c>
      <c r="Q37" s="24">
        <f t="shared" si="0"/>
        <v>0.21828908554572274</v>
      </c>
      <c r="R37" s="35">
        <f t="shared" si="1"/>
        <v>0.23708609271523179</v>
      </c>
    </row>
    <row r="38" spans="1:18" x14ac:dyDescent="0.3">
      <c r="A38" s="33">
        <v>33</v>
      </c>
      <c r="B38" s="16" t="s">
        <v>69</v>
      </c>
      <c r="C38" s="17">
        <v>439</v>
      </c>
      <c r="D38" s="18">
        <v>441</v>
      </c>
      <c r="E38" s="19">
        <f t="shared" si="2"/>
        <v>175</v>
      </c>
      <c r="F38" s="34">
        <f t="shared" si="2"/>
        <v>191</v>
      </c>
      <c r="G38" s="20">
        <v>29</v>
      </c>
      <c r="H38" s="20">
        <v>25</v>
      </c>
      <c r="I38" s="20">
        <v>0</v>
      </c>
      <c r="J38" s="20">
        <v>0</v>
      </c>
      <c r="K38" s="21">
        <v>0</v>
      </c>
      <c r="L38" s="22">
        <v>0</v>
      </c>
      <c r="M38" s="23">
        <v>146</v>
      </c>
      <c r="N38" s="22">
        <v>164</v>
      </c>
      <c r="O38" s="22">
        <v>0</v>
      </c>
      <c r="P38" s="22">
        <v>2</v>
      </c>
      <c r="Q38" s="24">
        <f t="shared" si="0"/>
        <v>0.39863325740318906</v>
      </c>
      <c r="R38" s="35">
        <f t="shared" si="1"/>
        <v>0.43310657596371882</v>
      </c>
    </row>
    <row r="39" spans="1:18" x14ac:dyDescent="0.3">
      <c r="A39" s="33">
        <v>34</v>
      </c>
      <c r="B39" s="16" t="s">
        <v>70</v>
      </c>
      <c r="C39" s="17">
        <v>391</v>
      </c>
      <c r="D39" s="18">
        <v>423</v>
      </c>
      <c r="E39" s="19">
        <f t="shared" si="2"/>
        <v>87</v>
      </c>
      <c r="F39" s="34">
        <f t="shared" si="2"/>
        <v>93</v>
      </c>
      <c r="G39" s="20">
        <v>21</v>
      </c>
      <c r="H39" s="20">
        <v>26</v>
      </c>
      <c r="I39" s="20">
        <v>0</v>
      </c>
      <c r="J39" s="20">
        <v>0</v>
      </c>
      <c r="K39" s="21">
        <v>0</v>
      </c>
      <c r="L39" s="22">
        <v>0</v>
      </c>
      <c r="M39" s="23">
        <v>66</v>
      </c>
      <c r="N39" s="22">
        <v>67</v>
      </c>
      <c r="O39" s="22">
        <v>0</v>
      </c>
      <c r="P39" s="22">
        <v>0</v>
      </c>
      <c r="Q39" s="24">
        <f t="shared" si="0"/>
        <v>0.22250639386189261</v>
      </c>
      <c r="R39" s="35">
        <f t="shared" si="1"/>
        <v>0.21985815602836881</v>
      </c>
    </row>
    <row r="40" spans="1:18" x14ac:dyDescent="0.3">
      <c r="A40" s="33">
        <v>35</v>
      </c>
      <c r="B40" s="16" t="s">
        <v>71</v>
      </c>
      <c r="C40" s="17">
        <v>185</v>
      </c>
      <c r="D40" s="18">
        <v>185</v>
      </c>
      <c r="E40" s="19">
        <f t="shared" si="2"/>
        <v>36</v>
      </c>
      <c r="F40" s="34">
        <f t="shared" si="2"/>
        <v>44</v>
      </c>
      <c r="G40" s="20">
        <v>15</v>
      </c>
      <c r="H40" s="20">
        <v>18</v>
      </c>
      <c r="I40" s="20">
        <v>0</v>
      </c>
      <c r="J40" s="20">
        <v>0</v>
      </c>
      <c r="K40" s="21">
        <v>0</v>
      </c>
      <c r="L40" s="22">
        <v>0</v>
      </c>
      <c r="M40" s="23">
        <v>21</v>
      </c>
      <c r="N40" s="22">
        <v>26</v>
      </c>
      <c r="O40" s="22">
        <v>0</v>
      </c>
      <c r="P40" s="22">
        <v>0</v>
      </c>
      <c r="Q40" s="24">
        <f t="shared" si="0"/>
        <v>0.19459459459459461</v>
      </c>
      <c r="R40" s="35">
        <f t="shared" si="1"/>
        <v>0.23783783783783782</v>
      </c>
    </row>
    <row r="41" spans="1:18" x14ac:dyDescent="0.3">
      <c r="A41" s="33">
        <v>36</v>
      </c>
      <c r="B41" s="16" t="s">
        <v>72</v>
      </c>
      <c r="C41" s="17">
        <v>181</v>
      </c>
      <c r="D41" s="18">
        <v>181</v>
      </c>
      <c r="E41" s="19">
        <f t="shared" si="2"/>
        <v>28</v>
      </c>
      <c r="F41" s="34">
        <f t="shared" si="2"/>
        <v>32</v>
      </c>
      <c r="G41" s="20">
        <v>0</v>
      </c>
      <c r="H41" s="20">
        <v>0</v>
      </c>
      <c r="I41" s="20">
        <v>0</v>
      </c>
      <c r="J41" s="20">
        <v>0</v>
      </c>
      <c r="K41" s="21">
        <v>0</v>
      </c>
      <c r="L41" s="22">
        <v>0</v>
      </c>
      <c r="M41" s="23">
        <v>28</v>
      </c>
      <c r="N41" s="22">
        <v>32</v>
      </c>
      <c r="O41" s="22">
        <v>0</v>
      </c>
      <c r="P41" s="22">
        <v>0</v>
      </c>
      <c r="Q41" s="24">
        <f t="shared" si="0"/>
        <v>0.15469613259668508</v>
      </c>
      <c r="R41" s="35">
        <f t="shared" si="1"/>
        <v>0.17679558011049726</v>
      </c>
    </row>
    <row r="42" spans="1:18" x14ac:dyDescent="0.3">
      <c r="A42" s="33">
        <v>37</v>
      </c>
      <c r="B42" s="16" t="s">
        <v>73</v>
      </c>
      <c r="C42" s="17">
        <v>128</v>
      </c>
      <c r="D42" s="18">
        <v>151</v>
      </c>
      <c r="E42" s="19">
        <f t="shared" si="2"/>
        <v>35</v>
      </c>
      <c r="F42" s="34">
        <f t="shared" si="2"/>
        <v>26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 s="22">
        <v>0</v>
      </c>
      <c r="M42" s="23">
        <v>35</v>
      </c>
      <c r="N42" s="22">
        <v>26</v>
      </c>
      <c r="O42" s="22">
        <v>0</v>
      </c>
      <c r="P42" s="22">
        <v>0</v>
      </c>
      <c r="Q42" s="24">
        <f t="shared" si="0"/>
        <v>0.2734375</v>
      </c>
      <c r="R42" s="35">
        <f t="shared" si="1"/>
        <v>0.17218543046357618</v>
      </c>
    </row>
    <row r="43" spans="1:18" x14ac:dyDescent="0.3">
      <c r="A43" s="33">
        <v>38</v>
      </c>
      <c r="B43" s="16" t="s">
        <v>74</v>
      </c>
      <c r="C43" s="17">
        <v>107</v>
      </c>
      <c r="D43" s="18">
        <v>109</v>
      </c>
      <c r="E43" s="19">
        <f t="shared" si="2"/>
        <v>6</v>
      </c>
      <c r="F43" s="34">
        <f t="shared" si="2"/>
        <v>13</v>
      </c>
      <c r="G43" s="20">
        <v>0</v>
      </c>
      <c r="H43" s="20">
        <v>2</v>
      </c>
      <c r="I43" s="20">
        <v>0</v>
      </c>
      <c r="J43" s="20">
        <v>0</v>
      </c>
      <c r="K43" s="21">
        <v>0</v>
      </c>
      <c r="L43" s="22">
        <v>0</v>
      </c>
      <c r="M43" s="23">
        <v>6</v>
      </c>
      <c r="N43" s="22">
        <v>11</v>
      </c>
      <c r="O43" s="22">
        <v>0</v>
      </c>
      <c r="P43" s="22">
        <v>0</v>
      </c>
      <c r="Q43" s="24">
        <f t="shared" si="0"/>
        <v>5.6074766355140186E-2</v>
      </c>
      <c r="R43" s="35">
        <f t="shared" si="1"/>
        <v>0.11926605504587157</v>
      </c>
    </row>
    <row r="44" spans="1:18" x14ac:dyDescent="0.3">
      <c r="A44" s="33">
        <v>39</v>
      </c>
      <c r="B44" s="16" t="s">
        <v>75</v>
      </c>
      <c r="C44" s="17">
        <v>355</v>
      </c>
      <c r="D44" s="18">
        <v>394</v>
      </c>
      <c r="E44" s="19">
        <f t="shared" si="2"/>
        <v>39</v>
      </c>
      <c r="F44" s="34">
        <f t="shared" si="2"/>
        <v>42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 s="22">
        <v>0</v>
      </c>
      <c r="M44" s="23">
        <v>39</v>
      </c>
      <c r="N44" s="22">
        <v>42</v>
      </c>
      <c r="O44" s="22">
        <v>0</v>
      </c>
      <c r="P44" s="22">
        <v>0</v>
      </c>
      <c r="Q44" s="24">
        <f t="shared" si="0"/>
        <v>0.10985915492957746</v>
      </c>
      <c r="R44" s="35">
        <f t="shared" si="1"/>
        <v>0.1065989847715736</v>
      </c>
    </row>
    <row r="45" spans="1:18" x14ac:dyDescent="0.3">
      <c r="A45" s="33">
        <v>40</v>
      </c>
      <c r="B45" s="16" t="s">
        <v>76</v>
      </c>
      <c r="C45" s="17">
        <v>64</v>
      </c>
      <c r="D45" s="18">
        <v>66</v>
      </c>
      <c r="E45" s="19">
        <f t="shared" si="2"/>
        <v>0</v>
      </c>
      <c r="F45" s="34">
        <f t="shared" si="2"/>
        <v>0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 s="22">
        <v>0</v>
      </c>
      <c r="M45" s="23">
        <v>0</v>
      </c>
      <c r="N45" s="22">
        <v>0</v>
      </c>
      <c r="O45" s="22">
        <v>0</v>
      </c>
      <c r="P45" s="22">
        <v>0</v>
      </c>
      <c r="Q45" s="24">
        <f t="shared" si="0"/>
        <v>0</v>
      </c>
      <c r="R45" s="35">
        <f t="shared" si="1"/>
        <v>0</v>
      </c>
    </row>
    <row r="46" spans="1:18" x14ac:dyDescent="0.3">
      <c r="A46" s="33">
        <v>41</v>
      </c>
      <c r="B46" s="16" t="s">
        <v>77</v>
      </c>
      <c r="C46" s="17">
        <v>88</v>
      </c>
      <c r="D46" s="18">
        <v>109</v>
      </c>
      <c r="E46" s="19">
        <f t="shared" si="2"/>
        <v>8</v>
      </c>
      <c r="F46" s="34">
        <f t="shared" si="2"/>
        <v>13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 s="22">
        <v>0</v>
      </c>
      <c r="M46" s="23">
        <v>8</v>
      </c>
      <c r="N46" s="22">
        <v>13</v>
      </c>
      <c r="O46" s="22">
        <v>0</v>
      </c>
      <c r="P46" s="22">
        <v>0</v>
      </c>
      <c r="Q46" s="24">
        <f t="shared" si="0"/>
        <v>9.0909090909090912E-2</v>
      </c>
      <c r="R46" s="35">
        <f t="shared" si="1"/>
        <v>0.11926605504587157</v>
      </c>
    </row>
    <row r="47" spans="1:18" x14ac:dyDescent="0.3">
      <c r="A47" s="33">
        <v>42</v>
      </c>
      <c r="B47" s="16" t="s">
        <v>78</v>
      </c>
      <c r="C47" s="17">
        <v>96</v>
      </c>
      <c r="D47" s="18">
        <v>102</v>
      </c>
      <c r="E47" s="19">
        <f t="shared" si="2"/>
        <v>8</v>
      </c>
      <c r="F47" s="34">
        <f t="shared" si="2"/>
        <v>9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 s="22">
        <v>0</v>
      </c>
      <c r="M47" s="23">
        <v>8</v>
      </c>
      <c r="N47" s="22">
        <v>9</v>
      </c>
      <c r="O47" s="22">
        <v>0</v>
      </c>
      <c r="P47" s="22">
        <v>0</v>
      </c>
      <c r="Q47" s="24">
        <f t="shared" si="0"/>
        <v>8.3333333333333343E-2</v>
      </c>
      <c r="R47" s="35">
        <f t="shared" si="1"/>
        <v>8.8235294117647065E-2</v>
      </c>
    </row>
    <row r="48" spans="1:18" x14ac:dyDescent="0.3">
      <c r="A48" s="33">
        <v>43</v>
      </c>
      <c r="B48" s="16" t="s">
        <v>79</v>
      </c>
      <c r="C48" s="17">
        <v>58</v>
      </c>
      <c r="D48" s="18">
        <v>71</v>
      </c>
      <c r="E48" s="19">
        <f t="shared" si="2"/>
        <v>14</v>
      </c>
      <c r="F48" s="34">
        <f t="shared" si="2"/>
        <v>9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 s="22">
        <v>0</v>
      </c>
      <c r="M48" s="23">
        <v>14</v>
      </c>
      <c r="N48" s="22">
        <v>9</v>
      </c>
      <c r="O48" s="22">
        <v>0</v>
      </c>
      <c r="P48" s="22">
        <v>0</v>
      </c>
      <c r="Q48" s="24">
        <f t="shared" si="0"/>
        <v>0.24137931034482757</v>
      </c>
      <c r="R48" s="35">
        <f t="shared" si="1"/>
        <v>0.12676056338028169</v>
      </c>
    </row>
    <row r="49" spans="1:18" x14ac:dyDescent="0.3">
      <c r="A49" s="33">
        <v>44</v>
      </c>
      <c r="B49" s="16" t="s">
        <v>80</v>
      </c>
      <c r="C49" s="17">
        <v>142</v>
      </c>
      <c r="D49" s="18">
        <v>131</v>
      </c>
      <c r="E49" s="19">
        <f t="shared" si="2"/>
        <v>23</v>
      </c>
      <c r="F49" s="34">
        <f t="shared" si="2"/>
        <v>22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 s="22">
        <v>0</v>
      </c>
      <c r="M49" s="23">
        <v>23</v>
      </c>
      <c r="N49" s="22">
        <v>22</v>
      </c>
      <c r="O49" s="22">
        <v>0</v>
      </c>
      <c r="P49" s="22">
        <v>0</v>
      </c>
      <c r="Q49" s="24">
        <f t="shared" si="0"/>
        <v>0.16197183098591547</v>
      </c>
      <c r="R49" s="35">
        <f t="shared" si="1"/>
        <v>0.16793893129770993</v>
      </c>
    </row>
    <row r="50" spans="1:18" x14ac:dyDescent="0.3">
      <c r="A50" s="33">
        <v>45</v>
      </c>
      <c r="B50" s="16" t="s">
        <v>81</v>
      </c>
      <c r="C50" s="17">
        <v>18</v>
      </c>
      <c r="D50" s="18">
        <v>17</v>
      </c>
      <c r="E50" s="19">
        <f t="shared" si="2"/>
        <v>16</v>
      </c>
      <c r="F50" s="34">
        <f t="shared" si="2"/>
        <v>15</v>
      </c>
      <c r="G50" s="20">
        <v>0</v>
      </c>
      <c r="H50" s="20">
        <v>0</v>
      </c>
      <c r="I50" s="20">
        <v>0</v>
      </c>
      <c r="J50" s="20">
        <v>0</v>
      </c>
      <c r="K50" s="21">
        <v>0</v>
      </c>
      <c r="L50" s="22">
        <v>0</v>
      </c>
      <c r="M50" s="23">
        <v>16</v>
      </c>
      <c r="N50" s="22">
        <v>15</v>
      </c>
      <c r="O50" s="22">
        <v>0</v>
      </c>
      <c r="P50" s="22">
        <v>0</v>
      </c>
      <c r="Q50" s="24">
        <f t="shared" si="0"/>
        <v>0.88888888888888884</v>
      </c>
      <c r="R50" s="35">
        <f t="shared" si="1"/>
        <v>0.88235294117647056</v>
      </c>
    </row>
    <row r="51" spans="1:18" x14ac:dyDescent="0.3">
      <c r="A51" s="36"/>
      <c r="B51" s="37" t="s">
        <v>82</v>
      </c>
      <c r="C51" s="38">
        <f>SUM(C6:C50)</f>
        <v>20998</v>
      </c>
      <c r="D51" s="39">
        <f>SUM(D6:D50)</f>
        <v>22104.105</v>
      </c>
      <c r="E51" s="38">
        <f t="shared" ref="E51:P51" si="3">SUM(E6:E50)</f>
        <v>6543</v>
      </c>
      <c r="F51" s="39">
        <f t="shared" si="3"/>
        <v>7054</v>
      </c>
      <c r="G51" s="40">
        <f t="shared" si="3"/>
        <v>2318</v>
      </c>
      <c r="H51" s="40">
        <f t="shared" si="3"/>
        <v>2552</v>
      </c>
      <c r="I51" s="40">
        <f t="shared" si="3"/>
        <v>16</v>
      </c>
      <c r="J51" s="40">
        <f t="shared" si="3"/>
        <v>21</v>
      </c>
      <c r="K51" s="40">
        <f t="shared" si="3"/>
        <v>0</v>
      </c>
      <c r="L51" s="40">
        <f t="shared" si="3"/>
        <v>0</v>
      </c>
      <c r="M51" s="40">
        <f t="shared" si="3"/>
        <v>4197</v>
      </c>
      <c r="N51" s="40">
        <f t="shared" si="3"/>
        <v>4456</v>
      </c>
      <c r="O51" s="40">
        <f t="shared" si="3"/>
        <v>12</v>
      </c>
      <c r="P51" s="40">
        <f t="shared" si="3"/>
        <v>25</v>
      </c>
      <c r="Q51" s="41">
        <f t="shared" si="0"/>
        <v>0.31160110486713022</v>
      </c>
      <c r="R51" s="42">
        <f t="shared" si="1"/>
        <v>0.31912624374522286</v>
      </c>
    </row>
    <row r="53" spans="1:18" x14ac:dyDescent="0.3">
      <c r="A53" s="31" t="s">
        <v>35</v>
      </c>
      <c r="B53" s="43" t="s">
        <v>83</v>
      </c>
      <c r="C53" s="43"/>
    </row>
    <row r="54" spans="1:18" x14ac:dyDescent="0.3">
      <c r="A54" s="31" t="s">
        <v>36</v>
      </c>
      <c r="B54" s="51" t="s">
        <v>84</v>
      </c>
      <c r="C54" s="43"/>
    </row>
  </sheetData>
  <mergeCells count="8">
    <mergeCell ref="K4:L4"/>
    <mergeCell ref="M4:N4"/>
    <mergeCell ref="O4:P4"/>
    <mergeCell ref="Q4:R4"/>
    <mergeCell ref="C4:D4"/>
    <mergeCell ref="E4:F4"/>
    <mergeCell ref="G4:H4"/>
    <mergeCell ref="I4:J4"/>
  </mergeCells>
  <dataValidations count="1">
    <dataValidation type="decimal" allowBlank="1" showInputMessage="1" showErrorMessage="1" sqref="G6:J50" xr:uid="{53D0770A-2798-4E34-99BD-4F0EFA5CCBDB}">
      <formula1>0</formula1>
      <formula2>1000000</formula2>
    </dataValidation>
  </dataValidations>
  <pageMargins left="0.7" right="0.7" top="0.75" bottom="0.75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ANP cursuri 2018 </vt:lpstr>
      <vt:lpstr>ANP activ lucrative 2018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 -</dc:creator>
  <cp:lastModifiedBy>agst</cp:lastModifiedBy>
  <cp:lastPrinted>2019-02-06T08:31:47Z</cp:lastPrinted>
  <dcterms:created xsi:type="dcterms:W3CDTF">2018-03-28T05:19:52Z</dcterms:created>
  <dcterms:modified xsi:type="dcterms:W3CDTF">2019-02-06T10:08:17Z</dcterms:modified>
</cp:coreProperties>
</file>