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rsonal" sheetId="2" r:id="rId1"/>
  </sheets>
  <calcPr calcId="152511"/>
</workbook>
</file>

<file path=xl/calcChain.xml><?xml version="1.0" encoding="utf-8"?>
<calcChain xmlns="http://schemas.openxmlformats.org/spreadsheetml/2006/main">
  <c r="D139" i="2" l="1"/>
  <c r="D122" i="2"/>
  <c r="D81" i="2"/>
  <c r="D37" i="2"/>
  <c r="D25" i="2"/>
  <c r="D180" i="2"/>
  <c r="D178" i="2"/>
  <c r="D176" i="2"/>
  <c r="D174" i="2"/>
  <c r="D172" i="2"/>
  <c r="D170" i="2"/>
  <c r="D166" i="2"/>
  <c r="D149" i="2"/>
  <c r="D146" i="2"/>
  <c r="D143" i="2"/>
  <c r="D89" i="2"/>
  <c r="D84" i="2"/>
  <c r="D45" i="2"/>
  <c r="D181" i="2" l="1"/>
  <c r="D140" i="2"/>
  <c r="D167" i="2"/>
  <c r="D182" i="2" l="1"/>
</calcChain>
</file>

<file path=xl/sharedStrings.xml><?xml version="1.0" encoding="utf-8"?>
<sst xmlns="http://schemas.openxmlformats.org/spreadsheetml/2006/main" count="339" uniqueCount="84">
  <si>
    <t xml:space="preserve">MINISTERUL JUSTITIEI - Aparat propriu </t>
  </si>
  <si>
    <t>Nr. act</t>
  </si>
  <si>
    <t>Data document</t>
  </si>
  <si>
    <t>Suma</t>
  </si>
  <si>
    <t>Detaliere</t>
  </si>
  <si>
    <t>Capitolul 61.01- Ordine publica si siguranta nationala</t>
  </si>
  <si>
    <t>TITLUL 10 CHELTUIELI DE PERSONAL</t>
  </si>
  <si>
    <t>perioada: 01-31.03.2019</t>
  </si>
  <si>
    <t>Clasificatie bugetara</t>
  </si>
  <si>
    <t>10.01.01</t>
  </si>
  <si>
    <t>PLATA SALARII</t>
  </si>
  <si>
    <t>VIRAT RETINERI  DIN SALARII - VIRAT RETINERI  SALARIATI LA BUG ASIG SOCIALE SI BUG.DE STAT</t>
  </si>
  <si>
    <t>VIRAT RETINERI  DIN SALARII - POPRIRI, PENSII FACULTATIVE, COTIZATII</t>
  </si>
  <si>
    <t xml:space="preserve">AVANS CONCEDIU ODIHNA 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</si>
  <si>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</si>
  <si>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</si>
  <si>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</si>
  <si>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</si>
  <si>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</si>
  <si>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</si>
  <si>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</si>
  <si>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</si>
  <si>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DIURNA DEPLASARE INTERNA </t>
  </si>
  <si>
    <t>10.01.13.</t>
  </si>
  <si>
    <t>CAZARE DEPLASARE EXTERNA - DANCO PRO- FF 100246/23.01.2019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</si>
  <si>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</si>
  <si>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</si>
  <si>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</si>
  <si>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</si>
  <si>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</si>
  <si>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</si>
  <si>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DECONT TRANSPORT </t>
  </si>
  <si>
    <t>SUBTOTAL 10.01.15</t>
  </si>
  <si>
    <t>10.01.16.</t>
  </si>
  <si>
    <t>DECONTURI CHIRII</t>
  </si>
  <si>
    <t>ALIMENTARE CONT VALUTA PLATA CHIRII MAGISTRAT DETASAT</t>
  </si>
  <si>
    <t>ALIMENTARE CONT VALUTA PENTRU COMISIOANE BANCARE SI DIFERENTE DE CURS VALUTAR</t>
  </si>
  <si>
    <t>SUBTOTAL 10.01.16</t>
  </si>
  <si>
    <t>10.01.30.</t>
  </si>
  <si>
    <t xml:space="preserve">PLATA  CONCEDII MEDICALE SUPORTATE DIN FNUASS </t>
  </si>
  <si>
    <t>PLATA   LA BUG DE STAT CONTRIB  25%  CAS ANGAJAT</t>
  </si>
  <si>
    <t>PLATA   LA BUG  ASIG SOCIALE CONTRIB  10%  CASS ANGAJAT</t>
  </si>
  <si>
    <t xml:space="preserve">DECONTURI TRANSPORT </t>
  </si>
  <si>
    <t>ALIMENTARE CONT VALUTA  ALTE DREPTURI PT. MAGISTRAT DE LEGATURA</t>
  </si>
  <si>
    <t>ALIMENTARE CONT VALUTA  ALTE DREPTURI PT.  MAGISTRAT DETASAT EUROJUST</t>
  </si>
  <si>
    <t>ALIMENTARE CONT VALUTA  ALTE DREPTURI PT. MAGISTRAT DETASAT EUROJUST</t>
  </si>
  <si>
    <t xml:space="preserve">ALIMENTARE CONT VALUTA - COMISIOANE BANCARE </t>
  </si>
  <si>
    <t>SUBTOTAL 10.01.30</t>
  </si>
  <si>
    <t>TOTAL ART. 10.01</t>
  </si>
  <si>
    <t>10.02.02</t>
  </si>
  <si>
    <t>SUBTOTAL 10.02.02</t>
  </si>
  <si>
    <t>10.02.03</t>
  </si>
  <si>
    <t>SUBTOTAL 10.02.03</t>
  </si>
  <si>
    <t>10.02.06.</t>
  </si>
  <si>
    <t xml:space="preserve">PLATA CV  DECONT SERVICII TURISTICE </t>
  </si>
  <si>
    <t xml:space="preserve">PLATA CV  VOUCERE DE VACANTA </t>
  </si>
  <si>
    <t>SUBTOTAL 10.02.06</t>
  </si>
  <si>
    <t>10.02.30</t>
  </si>
  <si>
    <t xml:space="preserve">DECONTURI MEDICAMENTE </t>
  </si>
  <si>
    <t>SUBTOTAL 10.02.30</t>
  </si>
  <si>
    <t>TOTAL ART. 10.02</t>
  </si>
  <si>
    <t>10.03.01.</t>
  </si>
  <si>
    <t>CONTRIBUTII DE ASIGURARI SOCIALE DE STAT- CAS PT. PLATA INFLATIE  SENTINTE  JUDECATORESTI</t>
  </si>
  <si>
    <t xml:space="preserve">CONTRIBUTII DE ASIGURARI SOCIALE DE STAT- CAS </t>
  </si>
  <si>
    <t>SUBTOTAL 10.03.01</t>
  </si>
  <si>
    <t>10.03.02.</t>
  </si>
  <si>
    <t>CONTRIBUTII DE ASIGURARI DE SOMAJ PT. PLATA INFLATIE  SENTINTE  JUDECATORESTI</t>
  </si>
  <si>
    <t>SUBTOTAL 10.03.02</t>
  </si>
  <si>
    <t>10.03.03.</t>
  </si>
  <si>
    <t>CONTRIBUTII DE ASIGURARI SOCIALE DE SANATATE PT. PLATA INFLATIE  SENTINTE  JUDECATORESTI</t>
  </si>
  <si>
    <t>SUBTOTAL 10.03.03</t>
  </si>
  <si>
    <t>10.03.04.</t>
  </si>
  <si>
    <t xml:space="preserve"> CONTRIBUTII DE ASIGURARI PT. ACCIDENTE DE MUNCA SI BOLI PROFESIONALE  PT. PLATA INFLATIE  SENTINTE  JUDECATORESTI</t>
  </si>
  <si>
    <t>SUBTOTAL 10.03.04</t>
  </si>
  <si>
    <t>10.03.06.</t>
  </si>
  <si>
    <t xml:space="preserve"> CONTRIBUTII  ANGAJATOR - CONTRIBUTII LA FONDUL DE GARANTARE  A CREANTELOR SALARIALE  PT. PLATA INFLATIE  SENTINTE  JUDECATORESTI</t>
  </si>
  <si>
    <t>SUBTOTAL 10.03.06</t>
  </si>
  <si>
    <t>10.03.07.</t>
  </si>
  <si>
    <t xml:space="preserve">CONTRIBUTII  ANGAJATOR  LA FONDUL DE GARANTARE  A CREANTELOR SALARIALE PT. PLATA SALARII </t>
  </si>
  <si>
    <t>SUBTOTAL 10.03.07</t>
  </si>
  <si>
    <t>TOTAL  ART. 10.03</t>
  </si>
  <si>
    <t>TOTAL TITLUL 10</t>
  </si>
  <si>
    <t xml:space="preserve"> ECHIPAMENT  FUNCTIONARI PUBLICI CU STATUT SPECIAL</t>
  </si>
  <si>
    <t>NORMA HRANA FUNCTIONARI PUBLICI CU STATUT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</si>
</sst>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sz val="11"/>
      <name val="Calibri"/>
      <family val="2"/>
      <scheme val="minor"/>
    </font>
    <font>
      <sz val="9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6">
    <xf numFmtId="0" fontId="0" fillId="0" borderId="0" xfId="0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/>
    <xf numFmtId="4" fontId="2" fillId="0" borderId="1" xfId="0" applyNumberFormat="1" applyFont="1" applyBorder="1"/>
    <xf numFmtId="0" fontId="6" fillId="0" borderId="0" xfId="0" applyFont="1"/>
    <xf numFmtId="14" fontId="2" fillId="0" borderId="1" xfId="0" applyNumberFormat="1" applyFont="1" applyBorder="1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4" fontId="5" fillId="0" borderId="1" xfId="0" applyNumberFormat="1" applyFont="1" applyBorder="1"/>
    <xf numFmtId="4" fontId="5" fillId="0" borderId="1" xfId="0" applyNumberFormat="1" applyFont="1" applyBorder="1"/>
    <xf numFmtId="0" fontId="2" fillId="0" borderId="1" xfId="0" applyFont="1" applyFill="1" applyBorder="1" applyAlignment="1">
      <alignment horizontal="centerContinuous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6" fillId="0" borderId="0" xfId="0" applyNumberFormat="1" applyFont="1" applyFill="1"/>
    <xf numFmtId="0" fontId="6" fillId="0" borderId="0" xfId="0" applyFont="1" applyAlignment="1">
      <alignment wrapText="1"/>
    </xf>
    <xf numFmtId="0" fontId="7" fillId="0" borderId="0" xfId="0" applyFont="1"/>
    <xf numFmtId="4" fontId="6" fillId="0" borderId="0" xfId="0" applyNumberFormat="1" applyFont="1"/>
    <xf numFmtId="0" fontId="5" fillId="0" borderId="1" xfId="0" applyFont="1" applyFill="1" applyBorder="1"/>
    <xf numFmtId="14" fontId="5" fillId="0" borderId="1" xfId="0" applyNumberFormat="1" applyFont="1" applyFill="1" applyBorder="1"/>
    <xf numFmtId="4" fontId="5" fillId="0" borderId="1" xfId="0" applyNumberFormat="1" applyFont="1" applyFill="1" applyBorder="1"/>
    <xf numFmtId="14" fontId="5" fillId="0" borderId="0" xfId="0" applyNumberFormat="1" applyFont="1"/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tabSelected="1" zoomScaleNormal="100" workbookViewId="0">
      <selection activeCell="E202" sqref="E202"/>
    </sheetView>
  </sheetViews>
  <sheetFormatPr defaultRowHeight="15"/>
  <cols>
    <col min="1" max="1" width="13.5703125" style="12" customWidth="1"/>
    <col min="2" max="2" width="7.7109375" style="12" customWidth="1"/>
    <col min="3" max="3" width="11.7109375" style="12" customWidth="1"/>
    <col min="4" max="4" width="15.5703125" style="37" bestFit="1" customWidth="1"/>
    <col min="5" max="5" width="39.28515625" style="12" customWidth="1"/>
    <col min="6" max="7" width="9.140625" style="12"/>
    <col min="8" max="8" width="8.28515625" style="12" customWidth="1"/>
    <col min="9" max="9" width="7.42578125" style="12" customWidth="1"/>
    <col min="10" max="10" width="7.28515625" style="12" customWidth="1"/>
    <col min="11" max="16384" width="9.140625" style="12"/>
  </cols>
  <sheetData>
    <row r="1" spans="1:5" ht="16.5">
      <c r="A1" s="1" t="s">
        <v>0</v>
      </c>
      <c r="B1" s="1"/>
      <c r="C1" s="1"/>
      <c r="D1" s="2"/>
      <c r="E1" s="7"/>
    </row>
    <row r="2" spans="1:5" ht="16.5">
      <c r="A2" s="4" t="s">
        <v>5</v>
      </c>
      <c r="B2" s="4"/>
      <c r="C2" s="4"/>
      <c r="D2" s="8"/>
      <c r="E2" s="9"/>
    </row>
    <row r="3" spans="1:5" ht="16.5">
      <c r="A3" s="4" t="s">
        <v>6</v>
      </c>
      <c r="B3" s="4"/>
      <c r="C3" s="4"/>
      <c r="D3" s="8"/>
      <c r="E3" s="9"/>
    </row>
    <row r="4" spans="1:5" ht="16.5">
      <c r="A4" s="45" t="s">
        <v>7</v>
      </c>
      <c r="B4" s="45"/>
      <c r="C4" s="45"/>
      <c r="D4" s="45"/>
      <c r="E4" s="45"/>
    </row>
    <row r="5" spans="1:5" ht="16.5">
      <c r="A5" s="1"/>
      <c r="B5" s="1"/>
      <c r="C5" s="1"/>
      <c r="D5" s="2"/>
      <c r="E5" s="3"/>
    </row>
    <row r="6" spans="1:5" ht="33">
      <c r="A6" s="17" t="s">
        <v>8</v>
      </c>
      <c r="B6" s="17" t="s">
        <v>1</v>
      </c>
      <c r="C6" s="17" t="s">
        <v>2</v>
      </c>
      <c r="D6" s="18" t="s">
        <v>3</v>
      </c>
      <c r="E6" s="17" t="s">
        <v>4</v>
      </c>
    </row>
    <row r="7" spans="1:5" ht="16.5">
      <c r="A7" s="19" t="s">
        <v>9</v>
      </c>
      <c r="B7" s="6">
        <v>746</v>
      </c>
      <c r="C7" s="13">
        <v>43530</v>
      </c>
      <c r="D7" s="11">
        <v>5470</v>
      </c>
      <c r="E7" s="20" t="s">
        <v>13</v>
      </c>
    </row>
    <row r="8" spans="1:5" ht="16.5">
      <c r="A8" s="19" t="s">
        <v>9</v>
      </c>
      <c r="B8" s="6">
        <v>682</v>
      </c>
      <c r="C8" s="13">
        <v>43531</v>
      </c>
      <c r="D8" s="11">
        <v>17795</v>
      </c>
      <c r="E8" s="20" t="s">
        <v>14</v>
      </c>
    </row>
    <row r="9" spans="1:5" ht="16.5">
      <c r="A9" s="19" t="s">
        <v>9</v>
      </c>
      <c r="B9" s="6">
        <v>752</v>
      </c>
      <c r="C9" s="13">
        <v>43531</v>
      </c>
      <c r="D9" s="11">
        <v>1531.12</v>
      </c>
      <c r="E9" s="20" t="s">
        <v>14</v>
      </c>
    </row>
    <row r="10" spans="1:5" ht="16.5">
      <c r="A10" s="19" t="s">
        <v>9</v>
      </c>
      <c r="B10" s="6">
        <v>753</v>
      </c>
      <c r="C10" s="13">
        <v>43531</v>
      </c>
      <c r="D10" s="11">
        <v>70</v>
      </c>
      <c r="E10" s="20" t="s">
        <v>14</v>
      </c>
    </row>
    <row r="11" spans="1:5" ht="16.5">
      <c r="A11" s="19" t="s">
        <v>9</v>
      </c>
      <c r="B11" s="38">
        <v>670</v>
      </c>
      <c r="C11" s="39">
        <v>43531</v>
      </c>
      <c r="D11" s="40">
        <v>2397633</v>
      </c>
      <c r="E11" s="20" t="s">
        <v>10</v>
      </c>
    </row>
    <row r="12" spans="1:5" ht="49.5">
      <c r="A12" s="19" t="s">
        <v>9</v>
      </c>
      <c r="B12" s="10">
        <v>695</v>
      </c>
      <c r="C12" s="24">
        <v>43531</v>
      </c>
      <c r="D12" s="25">
        <v>942656</v>
      </c>
      <c r="E12" s="20" t="s">
        <v>11</v>
      </c>
    </row>
    <row r="13" spans="1:5" ht="49.5">
      <c r="A13" s="19" t="s">
        <v>9</v>
      </c>
      <c r="B13" s="10">
        <v>695</v>
      </c>
      <c r="C13" s="24">
        <v>43531</v>
      </c>
      <c r="D13" s="25">
        <v>371998</v>
      </c>
      <c r="E13" s="20" t="s">
        <v>11</v>
      </c>
    </row>
    <row r="14" spans="1:5" ht="49.5">
      <c r="A14" s="19" t="s">
        <v>9</v>
      </c>
      <c r="B14" s="10">
        <v>695</v>
      </c>
      <c r="C14" s="24">
        <v>43531</v>
      </c>
      <c r="D14" s="25">
        <v>241633</v>
      </c>
      <c r="E14" s="20" t="s">
        <v>11</v>
      </c>
    </row>
    <row r="15" spans="1:5" ht="49.5">
      <c r="A15" s="19" t="s">
        <v>9</v>
      </c>
      <c r="B15" s="10">
        <v>739</v>
      </c>
      <c r="C15" s="24">
        <v>43531</v>
      </c>
      <c r="D15" s="25">
        <v>8696</v>
      </c>
      <c r="E15" s="20" t="s">
        <v>12</v>
      </c>
    </row>
    <row r="16" spans="1:5" ht="49.5">
      <c r="A16" s="19" t="s">
        <v>9</v>
      </c>
      <c r="B16" s="10">
        <v>668</v>
      </c>
      <c r="C16" s="24">
        <v>43531</v>
      </c>
      <c r="D16" s="25">
        <v>1629</v>
      </c>
      <c r="E16" s="20" t="s">
        <v>12</v>
      </c>
    </row>
    <row r="17" spans="1:5" ht="49.5">
      <c r="A17" s="19" t="s">
        <v>9</v>
      </c>
      <c r="B17" s="6">
        <v>669</v>
      </c>
      <c r="C17" s="13">
        <v>43531</v>
      </c>
      <c r="D17" s="11">
        <v>165</v>
      </c>
      <c r="E17" s="20" t="s">
        <v>12</v>
      </c>
    </row>
    <row r="18" spans="1:5" ht="16.5">
      <c r="A18" s="19" t="s">
        <v>9</v>
      </c>
      <c r="B18" s="38">
        <v>1</v>
      </c>
      <c r="C18" s="39">
        <v>43532</v>
      </c>
      <c r="D18" s="40">
        <v>1796</v>
      </c>
      <c r="E18" s="20" t="s">
        <v>10</v>
      </c>
    </row>
    <row r="19" spans="1:5" ht="16.5">
      <c r="A19" s="19" t="s">
        <v>9</v>
      </c>
      <c r="B19" s="10">
        <v>2</v>
      </c>
      <c r="C19" s="24">
        <v>43532</v>
      </c>
      <c r="D19" s="25">
        <v>2855</v>
      </c>
      <c r="E19" s="20" t="s">
        <v>10</v>
      </c>
    </row>
    <row r="20" spans="1:5" ht="16.5">
      <c r="A20" s="19" t="s">
        <v>9</v>
      </c>
      <c r="B20" s="10">
        <v>3</v>
      </c>
      <c r="C20" s="24">
        <v>43532</v>
      </c>
      <c r="D20" s="25">
        <v>2892</v>
      </c>
      <c r="E20" s="20" t="s">
        <v>10</v>
      </c>
    </row>
    <row r="21" spans="1:5" ht="16.5">
      <c r="A21" s="19" t="s">
        <v>9</v>
      </c>
      <c r="B21" s="10">
        <v>4</v>
      </c>
      <c r="C21" s="24">
        <v>43532</v>
      </c>
      <c r="D21" s="25">
        <v>2489</v>
      </c>
      <c r="E21" s="20" t="s">
        <v>10</v>
      </c>
    </row>
    <row r="22" spans="1:5" ht="16.5">
      <c r="A22" s="19" t="s">
        <v>9</v>
      </c>
      <c r="B22" s="10">
        <v>5</v>
      </c>
      <c r="C22" s="24">
        <v>43532</v>
      </c>
      <c r="D22" s="25">
        <v>1585</v>
      </c>
      <c r="E22" s="20" t="s">
        <v>10</v>
      </c>
    </row>
    <row r="23" spans="1:5" ht="16.5">
      <c r="A23" s="19" t="s">
        <v>9</v>
      </c>
      <c r="B23" s="10">
        <v>6</v>
      </c>
      <c r="C23" s="24">
        <v>43532</v>
      </c>
      <c r="D23" s="25">
        <v>2489</v>
      </c>
      <c r="E23" s="20" t="s">
        <v>10</v>
      </c>
    </row>
    <row r="24" spans="1:5" ht="16.5">
      <c r="A24" s="19" t="s">
        <v>9</v>
      </c>
      <c r="B24" s="10">
        <v>7</v>
      </c>
      <c r="C24" s="24">
        <v>43532</v>
      </c>
      <c r="D24" s="25">
        <v>5042</v>
      </c>
      <c r="E24" s="20" t="s">
        <v>10</v>
      </c>
    </row>
    <row r="25" spans="1:5" ht="16.5">
      <c r="A25" s="21" t="s">
        <v>15</v>
      </c>
      <c r="B25" s="21"/>
      <c r="C25" s="21"/>
      <c r="D25" s="22">
        <f>SUM(D7:D24)</f>
        <v>4008424.12</v>
      </c>
      <c r="E25" s="23"/>
    </row>
    <row r="26" spans="1:5" ht="16.5">
      <c r="A26" s="19" t="s">
        <v>16</v>
      </c>
      <c r="B26" s="10">
        <v>677</v>
      </c>
      <c r="C26" s="24">
        <v>43531</v>
      </c>
      <c r="D26" s="25">
        <v>257808</v>
      </c>
      <c r="E26" s="20" t="s">
        <v>10</v>
      </c>
    </row>
    <row r="27" spans="1:5" ht="49.5">
      <c r="A27" s="19" t="s">
        <v>16</v>
      </c>
      <c r="B27" s="26">
        <v>694</v>
      </c>
      <c r="C27" s="30">
        <v>43531</v>
      </c>
      <c r="D27" s="27">
        <v>172126</v>
      </c>
      <c r="E27" s="20" t="s">
        <v>17</v>
      </c>
    </row>
    <row r="28" spans="1:5" ht="49.5">
      <c r="A28" s="19" t="s">
        <v>16</v>
      </c>
      <c r="B28" s="26">
        <v>694</v>
      </c>
      <c r="C28" s="30">
        <v>43531</v>
      </c>
      <c r="D28" s="27">
        <v>67926</v>
      </c>
      <c r="E28" s="20" t="s">
        <v>17</v>
      </c>
    </row>
    <row r="29" spans="1:5" ht="49.5">
      <c r="A29" s="19" t="s">
        <v>16</v>
      </c>
      <c r="B29" s="10">
        <v>694</v>
      </c>
      <c r="C29" s="24">
        <v>43531</v>
      </c>
      <c r="D29" s="11">
        <v>44121</v>
      </c>
      <c r="E29" s="20" t="s">
        <v>17</v>
      </c>
    </row>
    <row r="30" spans="1:5" ht="16.5">
      <c r="A30" s="19" t="s">
        <v>16</v>
      </c>
      <c r="B30" s="10">
        <v>1</v>
      </c>
      <c r="C30" s="24">
        <v>43532</v>
      </c>
      <c r="D30" s="25">
        <v>165</v>
      </c>
      <c r="E30" s="20" t="s">
        <v>10</v>
      </c>
    </row>
    <row r="31" spans="1:5" ht="16.5">
      <c r="A31" s="19" t="s">
        <v>16</v>
      </c>
      <c r="B31" s="10">
        <v>2</v>
      </c>
      <c r="C31" s="24">
        <v>43532</v>
      </c>
      <c r="D31" s="25">
        <v>381</v>
      </c>
      <c r="E31" s="20" t="s">
        <v>10</v>
      </c>
    </row>
    <row r="32" spans="1:5" ht="16.5">
      <c r="A32" s="19" t="s">
        <v>16</v>
      </c>
      <c r="B32" s="10">
        <v>3</v>
      </c>
      <c r="C32" s="24">
        <v>43532</v>
      </c>
      <c r="D32" s="25">
        <v>204</v>
      </c>
      <c r="E32" s="20" t="s">
        <v>10</v>
      </c>
    </row>
    <row r="33" spans="1:5" ht="16.5">
      <c r="A33" s="19" t="s">
        <v>16</v>
      </c>
      <c r="B33" s="10">
        <v>4</v>
      </c>
      <c r="C33" s="24">
        <v>43532</v>
      </c>
      <c r="D33" s="25">
        <v>224</v>
      </c>
      <c r="E33" s="20" t="s">
        <v>10</v>
      </c>
    </row>
    <row r="34" spans="1:5" ht="16.5">
      <c r="A34" s="19" t="s">
        <v>16</v>
      </c>
      <c r="B34" s="10">
        <v>5</v>
      </c>
      <c r="C34" s="24">
        <v>43532</v>
      </c>
      <c r="D34" s="25">
        <v>224</v>
      </c>
      <c r="E34" s="20" t="s">
        <v>10</v>
      </c>
    </row>
    <row r="35" spans="1:5" ht="16.5">
      <c r="A35" s="19" t="s">
        <v>16</v>
      </c>
      <c r="B35" s="10">
        <v>6</v>
      </c>
      <c r="C35" s="24">
        <v>43532</v>
      </c>
      <c r="D35" s="25">
        <v>224</v>
      </c>
      <c r="E35" s="20" t="s">
        <v>10</v>
      </c>
    </row>
    <row r="36" spans="1:5" ht="16.5">
      <c r="A36" s="19" t="s">
        <v>16</v>
      </c>
      <c r="B36" s="10">
        <v>7</v>
      </c>
      <c r="C36" s="24">
        <v>43532</v>
      </c>
      <c r="D36" s="11">
        <v>558</v>
      </c>
      <c r="E36" s="20" t="s">
        <v>10</v>
      </c>
    </row>
    <row r="37" spans="1:5" ht="16.5">
      <c r="A37" s="21" t="s">
        <v>18</v>
      </c>
      <c r="B37" s="21"/>
      <c r="C37" s="21"/>
      <c r="D37" s="22">
        <f>SUM(D26:D36)</f>
        <v>543961</v>
      </c>
      <c r="E37" s="23"/>
    </row>
    <row r="38" spans="1:5" ht="16.5">
      <c r="A38" s="19" t="s">
        <v>19</v>
      </c>
      <c r="B38" s="10">
        <v>678</v>
      </c>
      <c r="C38" s="24">
        <v>43531</v>
      </c>
      <c r="D38" s="25">
        <v>225658</v>
      </c>
      <c r="E38" s="20" t="s">
        <v>10</v>
      </c>
    </row>
    <row r="39" spans="1:5" ht="49.5">
      <c r="A39" s="19" t="s">
        <v>19</v>
      </c>
      <c r="B39" s="10">
        <v>693</v>
      </c>
      <c r="C39" s="24">
        <v>43531</v>
      </c>
      <c r="D39" s="25">
        <v>208244</v>
      </c>
      <c r="E39" s="20" t="s">
        <v>17</v>
      </c>
    </row>
    <row r="40" spans="1:5" ht="49.5">
      <c r="A40" s="19" t="s">
        <v>19</v>
      </c>
      <c r="B40" s="10">
        <v>693</v>
      </c>
      <c r="C40" s="24">
        <v>43531</v>
      </c>
      <c r="D40" s="25">
        <v>82179</v>
      </c>
      <c r="E40" s="20" t="s">
        <v>17</v>
      </c>
    </row>
    <row r="41" spans="1:5" ht="49.5">
      <c r="A41" s="19" t="s">
        <v>19</v>
      </c>
      <c r="B41" s="10">
        <v>693</v>
      </c>
      <c r="C41" s="24">
        <v>43531</v>
      </c>
      <c r="D41" s="25">
        <v>53380</v>
      </c>
      <c r="E41" s="20" t="s">
        <v>17</v>
      </c>
    </row>
    <row r="42" spans="1:5" ht="16.5">
      <c r="A42" s="19" t="s">
        <v>19</v>
      </c>
      <c r="B42" s="10">
        <v>1</v>
      </c>
      <c r="C42" s="24">
        <v>43532</v>
      </c>
      <c r="D42" s="25">
        <v>110</v>
      </c>
      <c r="E42" s="20" t="s">
        <v>10</v>
      </c>
    </row>
    <row r="43" spans="1:5" ht="16.5">
      <c r="A43" s="19" t="s">
        <v>19</v>
      </c>
      <c r="B43" s="10">
        <v>2</v>
      </c>
      <c r="C43" s="24">
        <v>43532</v>
      </c>
      <c r="D43" s="25">
        <v>254</v>
      </c>
      <c r="E43" s="20" t="s">
        <v>10</v>
      </c>
    </row>
    <row r="44" spans="1:5" ht="16.5">
      <c r="A44" s="19" t="s">
        <v>19</v>
      </c>
      <c r="B44" s="10">
        <v>3</v>
      </c>
      <c r="C44" s="24">
        <v>43532</v>
      </c>
      <c r="D44" s="25">
        <v>162</v>
      </c>
      <c r="E44" s="20" t="s">
        <v>10</v>
      </c>
    </row>
    <row r="45" spans="1:5" ht="16.5">
      <c r="A45" s="21" t="s">
        <v>20</v>
      </c>
      <c r="B45" s="21"/>
      <c r="C45" s="21"/>
      <c r="D45" s="22">
        <f>SUM(D38:D44)</f>
        <v>569987</v>
      </c>
      <c r="E45" s="23"/>
    </row>
    <row r="46" spans="1:5" ht="33">
      <c r="A46" s="19" t="s">
        <v>21</v>
      </c>
      <c r="B46" s="6">
        <v>637</v>
      </c>
      <c r="C46" s="13">
        <v>43525</v>
      </c>
      <c r="D46" s="11">
        <v>40000</v>
      </c>
      <c r="E46" s="23" t="s">
        <v>25</v>
      </c>
    </row>
    <row r="47" spans="1:5" ht="33">
      <c r="A47" s="19" t="s">
        <v>21</v>
      </c>
      <c r="B47" s="6">
        <v>663</v>
      </c>
      <c r="C47" s="13">
        <v>43529</v>
      </c>
      <c r="D47" s="11">
        <v>20000</v>
      </c>
      <c r="E47" s="23" t="s">
        <v>25</v>
      </c>
    </row>
    <row r="48" spans="1:5" ht="16.5">
      <c r="A48" s="19" t="s">
        <v>21</v>
      </c>
      <c r="B48" s="10">
        <v>288</v>
      </c>
      <c r="C48" s="24">
        <v>43529</v>
      </c>
      <c r="D48" s="25">
        <v>20</v>
      </c>
      <c r="E48" s="23" t="s">
        <v>22</v>
      </c>
    </row>
    <row r="49" spans="1:5" ht="16.5">
      <c r="A49" s="19" t="s">
        <v>21</v>
      </c>
      <c r="B49" s="10">
        <v>291</v>
      </c>
      <c r="C49" s="24">
        <v>43531</v>
      </c>
      <c r="D49" s="25">
        <v>20</v>
      </c>
      <c r="E49" s="23" t="s">
        <v>22</v>
      </c>
    </row>
    <row r="50" spans="1:5" ht="16.5">
      <c r="A50" s="19" t="s">
        <v>21</v>
      </c>
      <c r="B50" s="10">
        <v>292</v>
      </c>
      <c r="C50" s="24">
        <v>43531</v>
      </c>
      <c r="D50" s="25">
        <v>230</v>
      </c>
      <c r="E50" s="23" t="s">
        <v>22</v>
      </c>
    </row>
    <row r="51" spans="1:5" ht="16.5">
      <c r="A51" s="19" t="s">
        <v>21</v>
      </c>
      <c r="B51" s="10">
        <v>765</v>
      </c>
      <c r="C51" s="24">
        <v>43531</v>
      </c>
      <c r="D51" s="25">
        <v>2301.1</v>
      </c>
      <c r="E51" s="23" t="s">
        <v>22</v>
      </c>
    </row>
    <row r="52" spans="1:5" ht="16.5">
      <c r="A52" s="19" t="s">
        <v>21</v>
      </c>
      <c r="B52" s="10">
        <v>764</v>
      </c>
      <c r="C52" s="24">
        <v>43531</v>
      </c>
      <c r="D52" s="25">
        <v>2246.3000000000002</v>
      </c>
      <c r="E52" s="23" t="s">
        <v>22</v>
      </c>
    </row>
    <row r="53" spans="1:5" ht="16.5">
      <c r="A53" s="19" t="s">
        <v>21</v>
      </c>
      <c r="B53" s="10">
        <v>760</v>
      </c>
      <c r="C53" s="24">
        <v>43531</v>
      </c>
      <c r="D53" s="25">
        <v>1000</v>
      </c>
      <c r="E53" s="23" t="s">
        <v>22</v>
      </c>
    </row>
    <row r="54" spans="1:5" ht="16.5">
      <c r="A54" s="19" t="s">
        <v>21</v>
      </c>
      <c r="B54" s="10">
        <v>761</v>
      </c>
      <c r="C54" s="24">
        <v>43531</v>
      </c>
      <c r="D54" s="25">
        <v>1000</v>
      </c>
      <c r="E54" s="23" t="s">
        <v>22</v>
      </c>
    </row>
    <row r="55" spans="1:5" ht="16.5">
      <c r="A55" s="19" t="s">
        <v>21</v>
      </c>
      <c r="B55" s="10">
        <v>768</v>
      </c>
      <c r="C55" s="24">
        <v>43531</v>
      </c>
      <c r="D55" s="25">
        <v>2301.1</v>
      </c>
      <c r="E55" s="23" t="s">
        <v>22</v>
      </c>
    </row>
    <row r="56" spans="1:5" ht="16.5">
      <c r="A56" s="19" t="s">
        <v>23</v>
      </c>
      <c r="B56" s="10">
        <v>757</v>
      </c>
      <c r="C56" s="24">
        <v>43531</v>
      </c>
      <c r="D56" s="25">
        <v>1000</v>
      </c>
      <c r="E56" s="23" t="s">
        <v>22</v>
      </c>
    </row>
    <row r="57" spans="1:5" ht="16.5">
      <c r="A57" s="19" t="s">
        <v>21</v>
      </c>
      <c r="B57" s="10">
        <v>406</v>
      </c>
      <c r="C57" s="24">
        <v>43535</v>
      </c>
      <c r="D57" s="25">
        <v>1369.74</v>
      </c>
      <c r="E57" s="23" t="s">
        <v>22</v>
      </c>
    </row>
    <row r="58" spans="1:5" ht="16.5">
      <c r="A58" s="19" t="s">
        <v>21</v>
      </c>
      <c r="B58" s="10">
        <v>408</v>
      </c>
      <c r="C58" s="24">
        <v>43535</v>
      </c>
      <c r="D58" s="25">
        <v>1413.48</v>
      </c>
      <c r="E58" s="23" t="s">
        <v>22</v>
      </c>
    </row>
    <row r="59" spans="1:5" ht="16.5">
      <c r="A59" s="19" t="s">
        <v>21</v>
      </c>
      <c r="B59" s="10">
        <v>427</v>
      </c>
      <c r="C59" s="24">
        <v>43535</v>
      </c>
      <c r="D59" s="25">
        <v>520</v>
      </c>
      <c r="E59" s="23" t="s">
        <v>22</v>
      </c>
    </row>
    <row r="60" spans="1:5" ht="33">
      <c r="A60" s="19" t="s">
        <v>21</v>
      </c>
      <c r="B60" s="6">
        <v>855</v>
      </c>
      <c r="C60" s="13">
        <v>43535</v>
      </c>
      <c r="D60" s="11">
        <v>20000</v>
      </c>
      <c r="E60" s="23" t="s">
        <v>25</v>
      </c>
    </row>
    <row r="61" spans="1:5" ht="16.5">
      <c r="A61" s="19" t="s">
        <v>21</v>
      </c>
      <c r="B61" s="10">
        <v>898</v>
      </c>
      <c r="C61" s="24">
        <v>43537</v>
      </c>
      <c r="D61" s="25">
        <v>38</v>
      </c>
      <c r="E61" s="23" t="s">
        <v>22</v>
      </c>
    </row>
    <row r="62" spans="1:5" ht="16.5">
      <c r="A62" s="19" t="s">
        <v>21</v>
      </c>
      <c r="B62" s="6">
        <v>925</v>
      </c>
      <c r="C62" s="13">
        <v>43539</v>
      </c>
      <c r="D62" s="11">
        <v>430.18</v>
      </c>
      <c r="E62" s="23" t="s">
        <v>22</v>
      </c>
    </row>
    <row r="63" spans="1:5" ht="16.5">
      <c r="A63" s="19" t="s">
        <v>21</v>
      </c>
      <c r="B63" s="10">
        <v>451</v>
      </c>
      <c r="C63" s="24">
        <v>43542</v>
      </c>
      <c r="D63" s="25">
        <v>20</v>
      </c>
      <c r="E63" s="23" t="s">
        <v>22</v>
      </c>
    </row>
    <row r="64" spans="1:5" ht="33">
      <c r="A64" s="19" t="s">
        <v>21</v>
      </c>
      <c r="B64" s="6">
        <v>951</v>
      </c>
      <c r="C64" s="13">
        <v>43544</v>
      </c>
      <c r="D64" s="11">
        <v>5000</v>
      </c>
      <c r="E64" s="23" t="s">
        <v>25</v>
      </c>
    </row>
    <row r="65" spans="1:5" ht="16.5">
      <c r="A65" s="19" t="s">
        <v>21</v>
      </c>
      <c r="B65" s="10">
        <v>478</v>
      </c>
      <c r="C65" s="24">
        <v>43545</v>
      </c>
      <c r="D65" s="25">
        <v>20</v>
      </c>
      <c r="E65" s="23" t="s">
        <v>22</v>
      </c>
    </row>
    <row r="66" spans="1:5" ht="20.25" customHeight="1">
      <c r="A66" s="19" t="s">
        <v>21</v>
      </c>
      <c r="B66" s="10">
        <v>479</v>
      </c>
      <c r="C66" s="24">
        <v>43545</v>
      </c>
      <c r="D66" s="25">
        <v>80</v>
      </c>
      <c r="E66" s="23" t="s">
        <v>22</v>
      </c>
    </row>
    <row r="67" spans="1:5" ht="16.5">
      <c r="A67" s="19" t="s">
        <v>21</v>
      </c>
      <c r="B67" s="10">
        <v>479</v>
      </c>
      <c r="C67" s="24">
        <v>43545</v>
      </c>
      <c r="D67" s="25">
        <v>690</v>
      </c>
      <c r="E67" s="23" t="s">
        <v>22</v>
      </c>
    </row>
    <row r="68" spans="1:5" ht="33">
      <c r="A68" s="19" t="s">
        <v>21</v>
      </c>
      <c r="B68" s="10">
        <v>957</v>
      </c>
      <c r="C68" s="24">
        <v>43545</v>
      </c>
      <c r="D68" s="40">
        <v>2228.5500000000002</v>
      </c>
      <c r="E68" s="23" t="s">
        <v>24</v>
      </c>
    </row>
    <row r="69" spans="1:5" ht="33">
      <c r="A69" s="19" t="s">
        <v>21</v>
      </c>
      <c r="B69" s="6">
        <v>972</v>
      </c>
      <c r="C69" s="13">
        <v>43550</v>
      </c>
      <c r="D69" s="11">
        <v>20000</v>
      </c>
      <c r="E69" s="23" t="s">
        <v>25</v>
      </c>
    </row>
    <row r="70" spans="1:5" ht="16.5">
      <c r="A70" s="19" t="s">
        <v>21</v>
      </c>
      <c r="B70" s="10">
        <v>511</v>
      </c>
      <c r="C70" s="24">
        <v>43553</v>
      </c>
      <c r="D70" s="25">
        <v>250</v>
      </c>
      <c r="E70" s="23" t="s">
        <v>22</v>
      </c>
    </row>
    <row r="71" spans="1:5" ht="16.5">
      <c r="A71" s="19" t="s">
        <v>21</v>
      </c>
      <c r="B71" s="10">
        <v>508</v>
      </c>
      <c r="C71" s="24">
        <v>43553</v>
      </c>
      <c r="D71" s="25">
        <v>920</v>
      </c>
      <c r="E71" s="23" t="s">
        <v>22</v>
      </c>
    </row>
    <row r="72" spans="1:5" ht="16.5">
      <c r="A72" s="19" t="s">
        <v>21</v>
      </c>
      <c r="B72" s="10">
        <v>507</v>
      </c>
      <c r="C72" s="24">
        <v>43553</v>
      </c>
      <c r="D72" s="25">
        <v>100</v>
      </c>
      <c r="E72" s="23" t="s">
        <v>22</v>
      </c>
    </row>
    <row r="73" spans="1:5" ht="16.5">
      <c r="A73" s="19" t="s">
        <v>21</v>
      </c>
      <c r="B73" s="10">
        <v>506</v>
      </c>
      <c r="C73" s="24">
        <v>43553</v>
      </c>
      <c r="D73" s="25">
        <v>920</v>
      </c>
      <c r="E73" s="23" t="s">
        <v>22</v>
      </c>
    </row>
    <row r="74" spans="1:5" ht="16.5">
      <c r="A74" s="19" t="s">
        <v>21</v>
      </c>
      <c r="B74" s="10">
        <v>505</v>
      </c>
      <c r="C74" s="24">
        <v>43553</v>
      </c>
      <c r="D74" s="25">
        <v>100</v>
      </c>
      <c r="E74" s="23" t="s">
        <v>22</v>
      </c>
    </row>
    <row r="75" spans="1:5" ht="16.5">
      <c r="A75" s="19" t="s">
        <v>21</v>
      </c>
      <c r="B75" s="10">
        <v>503</v>
      </c>
      <c r="C75" s="24">
        <v>43553</v>
      </c>
      <c r="D75" s="25">
        <v>2541.8000000000002</v>
      </c>
      <c r="E75" s="23" t="s">
        <v>22</v>
      </c>
    </row>
    <row r="76" spans="1:5" ht="16.5">
      <c r="A76" s="19" t="s">
        <v>21</v>
      </c>
      <c r="B76" s="10">
        <v>519</v>
      </c>
      <c r="C76" s="24">
        <v>43553</v>
      </c>
      <c r="D76" s="25">
        <v>520</v>
      </c>
      <c r="E76" s="23" t="s">
        <v>22</v>
      </c>
    </row>
    <row r="77" spans="1:5" ht="16.5">
      <c r="A77" s="19" t="s">
        <v>21</v>
      </c>
      <c r="B77" s="10">
        <v>481</v>
      </c>
      <c r="C77" s="24">
        <v>43546</v>
      </c>
      <c r="D77" s="25">
        <v>770</v>
      </c>
      <c r="E77" s="23" t="s">
        <v>22</v>
      </c>
    </row>
    <row r="78" spans="1:5" ht="16.5">
      <c r="A78" s="19" t="s">
        <v>21</v>
      </c>
      <c r="B78" s="10">
        <v>1017</v>
      </c>
      <c r="C78" s="24">
        <v>43552</v>
      </c>
      <c r="D78" s="25">
        <v>2246.3000000000002</v>
      </c>
      <c r="E78" s="23" t="s">
        <v>22</v>
      </c>
    </row>
    <row r="79" spans="1:5" ht="16.5">
      <c r="A79" s="19" t="s">
        <v>21</v>
      </c>
      <c r="B79" s="10">
        <v>1016</v>
      </c>
      <c r="C79" s="24">
        <v>43552</v>
      </c>
      <c r="D79" s="25">
        <v>2301.1</v>
      </c>
      <c r="E79" s="23" t="s">
        <v>22</v>
      </c>
    </row>
    <row r="80" spans="1:5" ht="16.5">
      <c r="A80" s="19" t="s">
        <v>21</v>
      </c>
      <c r="B80" s="6">
        <v>1013</v>
      </c>
      <c r="C80" s="13">
        <v>43552</v>
      </c>
      <c r="D80" s="11">
        <v>430.18</v>
      </c>
      <c r="E80" s="23" t="s">
        <v>22</v>
      </c>
    </row>
    <row r="81" spans="1:5" ht="16.5">
      <c r="A81" s="21" t="s">
        <v>26</v>
      </c>
      <c r="B81" s="21"/>
      <c r="C81" s="21"/>
      <c r="D81" s="22">
        <f>SUM(D46:D80)</f>
        <v>133027.82999999999</v>
      </c>
      <c r="E81" s="23"/>
    </row>
    <row r="82" spans="1:5" ht="16.5">
      <c r="A82" s="19" t="s">
        <v>27</v>
      </c>
      <c r="B82" s="10">
        <v>937</v>
      </c>
      <c r="C82" s="24">
        <v>43542</v>
      </c>
      <c r="D82" s="10">
        <v>8446.4</v>
      </c>
      <c r="E82" s="23" t="s">
        <v>28</v>
      </c>
    </row>
    <row r="83" spans="1:5" ht="16.5">
      <c r="A83" s="19" t="s">
        <v>27</v>
      </c>
      <c r="B83" s="10">
        <v>938</v>
      </c>
      <c r="C83" s="24">
        <v>43542</v>
      </c>
      <c r="D83" s="10">
        <v>400</v>
      </c>
      <c r="E83" s="23" t="s">
        <v>28</v>
      </c>
    </row>
    <row r="84" spans="1:5" ht="16.5">
      <c r="A84" s="21" t="s">
        <v>29</v>
      </c>
      <c r="B84" s="21"/>
      <c r="C84" s="21"/>
      <c r="D84" s="22">
        <f>SUM(D82:D83)</f>
        <v>8846.4</v>
      </c>
      <c r="E84" s="23"/>
    </row>
    <row r="85" spans="1:5" ht="16.5">
      <c r="A85" s="19" t="s">
        <v>30</v>
      </c>
      <c r="B85" s="10">
        <v>920</v>
      </c>
      <c r="C85" s="24">
        <v>43539</v>
      </c>
      <c r="D85" s="25">
        <v>555.76</v>
      </c>
      <c r="E85" s="23" t="s">
        <v>31</v>
      </c>
    </row>
    <row r="86" spans="1:5" ht="16.5">
      <c r="A86" s="19" t="s">
        <v>30</v>
      </c>
      <c r="B86" s="10">
        <v>921</v>
      </c>
      <c r="C86" s="24">
        <v>43539</v>
      </c>
      <c r="D86" s="25">
        <v>129.16999999999999</v>
      </c>
      <c r="E86" s="23" t="s">
        <v>31</v>
      </c>
    </row>
    <row r="87" spans="1:5" ht="16.5">
      <c r="A87" s="19" t="s">
        <v>30</v>
      </c>
      <c r="B87" s="10">
        <v>922</v>
      </c>
      <c r="C87" s="24">
        <v>43539</v>
      </c>
      <c r="D87" s="25">
        <v>103.5</v>
      </c>
      <c r="E87" s="23" t="s">
        <v>31</v>
      </c>
    </row>
    <row r="88" spans="1:5" ht="16.5">
      <c r="A88" s="19" t="s">
        <v>30</v>
      </c>
      <c r="B88" s="10">
        <v>923</v>
      </c>
      <c r="C88" s="24">
        <v>43539</v>
      </c>
      <c r="D88" s="25">
        <v>308.55</v>
      </c>
      <c r="E88" s="23" t="s">
        <v>31</v>
      </c>
    </row>
    <row r="89" spans="1:5" ht="16.5">
      <c r="A89" s="21" t="s">
        <v>32</v>
      </c>
      <c r="B89" s="21"/>
      <c r="C89" s="21"/>
      <c r="D89" s="22">
        <f>SUM(D85:D88)</f>
        <v>1096.98</v>
      </c>
      <c r="E89" s="28"/>
    </row>
    <row r="90" spans="1:5" ht="33">
      <c r="A90" s="29" t="s">
        <v>33</v>
      </c>
      <c r="B90" s="10">
        <v>643</v>
      </c>
      <c r="C90" s="24">
        <v>43525</v>
      </c>
      <c r="D90" s="25">
        <v>12247.94</v>
      </c>
      <c r="E90" s="20" t="s">
        <v>35</v>
      </c>
    </row>
    <row r="91" spans="1:5" ht="49.5">
      <c r="A91" s="29" t="s">
        <v>33</v>
      </c>
      <c r="B91" s="10">
        <v>644</v>
      </c>
      <c r="C91" s="24">
        <v>43525</v>
      </c>
      <c r="D91" s="25">
        <v>300</v>
      </c>
      <c r="E91" s="20" t="s">
        <v>36</v>
      </c>
    </row>
    <row r="92" spans="1:5" ht="16.5">
      <c r="A92" s="29" t="s">
        <v>33</v>
      </c>
      <c r="B92" s="10">
        <v>858</v>
      </c>
      <c r="C92" s="24">
        <v>43536</v>
      </c>
      <c r="D92" s="25">
        <v>9424.5</v>
      </c>
      <c r="E92" s="20" t="s">
        <v>34</v>
      </c>
    </row>
    <row r="93" spans="1:5" ht="16.5">
      <c r="A93" s="29" t="s">
        <v>33</v>
      </c>
      <c r="B93" s="10">
        <v>859</v>
      </c>
      <c r="C93" s="24">
        <v>43536</v>
      </c>
      <c r="D93" s="25">
        <v>1350</v>
      </c>
      <c r="E93" s="20" t="s">
        <v>34</v>
      </c>
    </row>
    <row r="94" spans="1:5" ht="16.5">
      <c r="A94" s="29" t="s">
        <v>33</v>
      </c>
      <c r="B94" s="10">
        <v>860</v>
      </c>
      <c r="C94" s="24">
        <v>43536</v>
      </c>
      <c r="D94" s="25">
        <v>1467</v>
      </c>
      <c r="E94" s="20" t="s">
        <v>34</v>
      </c>
    </row>
    <row r="95" spans="1:5" ht="16.5">
      <c r="A95" s="29" t="s">
        <v>33</v>
      </c>
      <c r="B95" s="10">
        <v>861</v>
      </c>
      <c r="C95" s="24">
        <v>43536</v>
      </c>
      <c r="D95" s="25">
        <v>1500</v>
      </c>
      <c r="E95" s="20" t="s">
        <v>34</v>
      </c>
    </row>
    <row r="96" spans="1:5" ht="16.5">
      <c r="A96" s="29" t="s">
        <v>33</v>
      </c>
      <c r="B96" s="10">
        <v>862</v>
      </c>
      <c r="C96" s="24">
        <v>43537</v>
      </c>
      <c r="D96" s="25">
        <v>60155.23</v>
      </c>
      <c r="E96" s="20" t="s">
        <v>34</v>
      </c>
    </row>
    <row r="97" spans="1:5" ht="16.5">
      <c r="A97" s="29" t="s">
        <v>33</v>
      </c>
      <c r="B97" s="10">
        <v>864</v>
      </c>
      <c r="C97" s="24">
        <v>43537</v>
      </c>
      <c r="D97" s="25">
        <v>2740.07</v>
      </c>
      <c r="E97" s="20" t="s">
        <v>34</v>
      </c>
    </row>
    <row r="98" spans="1:5" ht="16.5">
      <c r="A98" s="29" t="s">
        <v>33</v>
      </c>
      <c r="B98" s="10">
        <v>865</v>
      </c>
      <c r="C98" s="24">
        <v>43537</v>
      </c>
      <c r="D98" s="25">
        <v>2557.62</v>
      </c>
      <c r="E98" s="20" t="s">
        <v>34</v>
      </c>
    </row>
    <row r="99" spans="1:5" ht="16.5">
      <c r="A99" s="29" t="s">
        <v>33</v>
      </c>
      <c r="B99" s="10">
        <v>866</v>
      </c>
      <c r="C99" s="24">
        <v>43537</v>
      </c>
      <c r="D99" s="25">
        <v>2680.01</v>
      </c>
      <c r="E99" s="20" t="s">
        <v>34</v>
      </c>
    </row>
    <row r="100" spans="1:5" ht="16.5">
      <c r="A100" s="29" t="s">
        <v>33</v>
      </c>
      <c r="B100" s="10">
        <v>867</v>
      </c>
      <c r="C100" s="24">
        <v>43537</v>
      </c>
      <c r="D100" s="25">
        <v>2701.67</v>
      </c>
      <c r="E100" s="20" t="s">
        <v>34</v>
      </c>
    </row>
    <row r="101" spans="1:5" ht="16.5">
      <c r="A101" s="29" t="s">
        <v>33</v>
      </c>
      <c r="B101" s="10">
        <v>868</v>
      </c>
      <c r="C101" s="24">
        <v>43537</v>
      </c>
      <c r="D101" s="25">
        <v>2694.61</v>
      </c>
      <c r="E101" s="20" t="s">
        <v>34</v>
      </c>
    </row>
    <row r="102" spans="1:5" ht="16.5">
      <c r="A102" s="29" t="s">
        <v>33</v>
      </c>
      <c r="B102" s="10">
        <v>870</v>
      </c>
      <c r="C102" s="24">
        <v>43537</v>
      </c>
      <c r="D102" s="25">
        <v>2378.2199999999998</v>
      </c>
      <c r="E102" s="20" t="s">
        <v>34</v>
      </c>
    </row>
    <row r="103" spans="1:5" ht="16.5">
      <c r="A103" s="29" t="s">
        <v>33</v>
      </c>
      <c r="B103" s="10">
        <v>871</v>
      </c>
      <c r="C103" s="24">
        <v>43537</v>
      </c>
      <c r="D103" s="25">
        <v>2639.64</v>
      </c>
      <c r="E103" s="20" t="s">
        <v>34</v>
      </c>
    </row>
    <row r="104" spans="1:5" ht="16.5">
      <c r="A104" s="29" t="s">
        <v>33</v>
      </c>
      <c r="B104" s="10">
        <v>872</v>
      </c>
      <c r="C104" s="24">
        <v>43537</v>
      </c>
      <c r="D104" s="25">
        <v>2307.15</v>
      </c>
      <c r="E104" s="20" t="s">
        <v>34</v>
      </c>
    </row>
    <row r="105" spans="1:5" ht="16.5">
      <c r="A105" s="29" t="s">
        <v>33</v>
      </c>
      <c r="B105" s="10">
        <v>873</v>
      </c>
      <c r="C105" s="24">
        <v>43537</v>
      </c>
      <c r="D105" s="25">
        <v>2741.39</v>
      </c>
      <c r="E105" s="20" t="s">
        <v>34</v>
      </c>
    </row>
    <row r="106" spans="1:5" ht="16.5">
      <c r="A106" s="29" t="s">
        <v>33</v>
      </c>
      <c r="B106" s="10">
        <v>874</v>
      </c>
      <c r="C106" s="24">
        <v>43537</v>
      </c>
      <c r="D106" s="25">
        <v>2713.58</v>
      </c>
      <c r="E106" s="20" t="s">
        <v>34</v>
      </c>
    </row>
    <row r="107" spans="1:5" ht="16.5">
      <c r="A107" s="29" t="s">
        <v>33</v>
      </c>
      <c r="B107" s="10">
        <v>875</v>
      </c>
      <c r="C107" s="24">
        <v>43537</v>
      </c>
      <c r="D107" s="25">
        <v>2682.44</v>
      </c>
      <c r="E107" s="20" t="s">
        <v>34</v>
      </c>
    </row>
    <row r="108" spans="1:5" ht="16.5">
      <c r="A108" s="29" t="s">
        <v>33</v>
      </c>
      <c r="B108" s="10">
        <v>876</v>
      </c>
      <c r="C108" s="24">
        <v>43537</v>
      </c>
      <c r="D108" s="25">
        <v>2752.22</v>
      </c>
      <c r="E108" s="20" t="s">
        <v>34</v>
      </c>
    </row>
    <row r="109" spans="1:5" ht="16.5">
      <c r="A109" s="29" t="s">
        <v>33</v>
      </c>
      <c r="B109" s="10">
        <v>877</v>
      </c>
      <c r="C109" s="24">
        <v>43537</v>
      </c>
      <c r="D109" s="25">
        <v>1992.01</v>
      </c>
      <c r="E109" s="20" t="s">
        <v>34</v>
      </c>
    </row>
    <row r="110" spans="1:5" ht="16.5">
      <c r="A110" s="29" t="s">
        <v>33</v>
      </c>
      <c r="B110" s="10">
        <v>878</v>
      </c>
      <c r="C110" s="24">
        <v>43537</v>
      </c>
      <c r="D110" s="25">
        <v>2657.62</v>
      </c>
      <c r="E110" s="20" t="s">
        <v>34</v>
      </c>
    </row>
    <row r="111" spans="1:5" ht="16.5">
      <c r="A111" s="29" t="s">
        <v>33</v>
      </c>
      <c r="B111" s="10">
        <v>879</v>
      </c>
      <c r="C111" s="24">
        <v>43537</v>
      </c>
      <c r="D111" s="25">
        <v>2008.27</v>
      </c>
      <c r="E111" s="20" t="s">
        <v>34</v>
      </c>
    </row>
    <row r="112" spans="1:5" ht="16.5">
      <c r="A112" s="29" t="s">
        <v>33</v>
      </c>
      <c r="B112" s="10">
        <v>880</v>
      </c>
      <c r="C112" s="24">
        <v>43537</v>
      </c>
      <c r="D112" s="25">
        <v>2613.83</v>
      </c>
      <c r="E112" s="20" t="s">
        <v>34</v>
      </c>
    </row>
    <row r="113" spans="1:5" ht="16.5">
      <c r="A113" s="29" t="s">
        <v>33</v>
      </c>
      <c r="B113" s="10">
        <v>881</v>
      </c>
      <c r="C113" s="24">
        <v>43537</v>
      </c>
      <c r="D113" s="25">
        <v>2262.75</v>
      </c>
      <c r="E113" s="20" t="s">
        <v>34</v>
      </c>
    </row>
    <row r="114" spans="1:5" ht="16.5">
      <c r="A114" s="29" t="s">
        <v>33</v>
      </c>
      <c r="B114" s="10">
        <v>882</v>
      </c>
      <c r="C114" s="24">
        <v>43537</v>
      </c>
      <c r="D114" s="25">
        <v>1967.69</v>
      </c>
      <c r="E114" s="20" t="s">
        <v>34</v>
      </c>
    </row>
    <row r="115" spans="1:5" ht="16.5">
      <c r="A115" s="29" t="s">
        <v>33</v>
      </c>
      <c r="B115" s="10">
        <v>883</v>
      </c>
      <c r="C115" s="24">
        <v>43537</v>
      </c>
      <c r="D115" s="25">
        <v>2474.34</v>
      </c>
      <c r="E115" s="20" t="s">
        <v>34</v>
      </c>
    </row>
    <row r="116" spans="1:5" ht="16.5">
      <c r="A116" s="29" t="s">
        <v>33</v>
      </c>
      <c r="B116" s="10">
        <v>884</v>
      </c>
      <c r="C116" s="24">
        <v>43537</v>
      </c>
      <c r="D116" s="25">
        <v>2251.35</v>
      </c>
      <c r="E116" s="20" t="s">
        <v>34</v>
      </c>
    </row>
    <row r="117" spans="1:5" ht="16.5">
      <c r="A117" s="29" t="s">
        <v>33</v>
      </c>
      <c r="B117" s="10">
        <v>885</v>
      </c>
      <c r="C117" s="24">
        <v>43537</v>
      </c>
      <c r="D117" s="25">
        <v>2666.74</v>
      </c>
      <c r="E117" s="20" t="s">
        <v>34</v>
      </c>
    </row>
    <row r="118" spans="1:5" ht="16.5">
      <c r="A118" s="29" t="s">
        <v>33</v>
      </c>
      <c r="B118" s="10">
        <v>886</v>
      </c>
      <c r="C118" s="24">
        <v>43537</v>
      </c>
      <c r="D118" s="25">
        <v>2590.9299999999998</v>
      </c>
      <c r="E118" s="20" t="s">
        <v>34</v>
      </c>
    </row>
    <row r="119" spans="1:5" ht="16.5">
      <c r="A119" s="29" t="s">
        <v>33</v>
      </c>
      <c r="B119" s="10">
        <v>897</v>
      </c>
      <c r="C119" s="24">
        <v>43537</v>
      </c>
      <c r="D119" s="25">
        <v>2428.81</v>
      </c>
      <c r="E119" s="20" t="s">
        <v>34</v>
      </c>
    </row>
    <row r="120" spans="1:5" ht="33">
      <c r="A120" s="29" t="s">
        <v>33</v>
      </c>
      <c r="B120" s="10">
        <v>1006</v>
      </c>
      <c r="C120" s="24">
        <v>43551</v>
      </c>
      <c r="D120" s="25">
        <v>12209.56</v>
      </c>
      <c r="E120" s="20" t="s">
        <v>35</v>
      </c>
    </row>
    <row r="121" spans="1:5" ht="49.5">
      <c r="A121" s="29" t="s">
        <v>33</v>
      </c>
      <c r="B121" s="10">
        <v>1007</v>
      </c>
      <c r="C121" s="24">
        <v>43551</v>
      </c>
      <c r="D121" s="25">
        <v>300</v>
      </c>
      <c r="E121" s="20" t="s">
        <v>36</v>
      </c>
    </row>
    <row r="122" spans="1:5" ht="16.5">
      <c r="A122" s="21" t="s">
        <v>37</v>
      </c>
      <c r="B122" s="21"/>
      <c r="C122" s="21"/>
      <c r="D122" s="22">
        <f>SUM(D90:D121)</f>
        <v>156457.18999999997</v>
      </c>
      <c r="E122" s="23"/>
    </row>
    <row r="123" spans="1:5" ht="16.5">
      <c r="A123" s="29" t="s">
        <v>38</v>
      </c>
      <c r="B123" s="10">
        <v>743</v>
      </c>
      <c r="C123" s="24">
        <v>43531</v>
      </c>
      <c r="D123" s="25">
        <v>126881</v>
      </c>
      <c r="E123" s="20" t="s">
        <v>10</v>
      </c>
    </row>
    <row r="124" spans="1:5" ht="33">
      <c r="A124" s="29" t="s">
        <v>38</v>
      </c>
      <c r="B124" s="10">
        <v>731</v>
      </c>
      <c r="C124" s="24">
        <v>43531</v>
      </c>
      <c r="D124" s="25">
        <v>37969</v>
      </c>
      <c r="E124" s="20" t="s">
        <v>39</v>
      </c>
    </row>
    <row r="125" spans="1:5" ht="33">
      <c r="A125" s="29" t="s">
        <v>38</v>
      </c>
      <c r="B125" s="10">
        <v>703</v>
      </c>
      <c r="C125" s="24">
        <v>43531</v>
      </c>
      <c r="D125" s="25">
        <v>1560</v>
      </c>
      <c r="E125" s="20" t="s">
        <v>40</v>
      </c>
    </row>
    <row r="126" spans="1:5" ht="33">
      <c r="A126" s="29" t="s">
        <v>38</v>
      </c>
      <c r="B126" s="10">
        <v>742</v>
      </c>
      <c r="C126" s="24">
        <v>43531</v>
      </c>
      <c r="D126" s="25">
        <v>1248</v>
      </c>
      <c r="E126" s="20" t="s">
        <v>41</v>
      </c>
    </row>
    <row r="127" spans="1:5" ht="16.5">
      <c r="A127" s="29" t="s">
        <v>38</v>
      </c>
      <c r="B127" s="10">
        <v>364</v>
      </c>
      <c r="C127" s="24">
        <v>43531</v>
      </c>
      <c r="D127" s="25">
        <v>3444.85</v>
      </c>
      <c r="E127" s="23" t="s">
        <v>42</v>
      </c>
    </row>
    <row r="128" spans="1:5" ht="49.5">
      <c r="A128" s="29" t="s">
        <v>38</v>
      </c>
      <c r="B128" s="10">
        <v>754</v>
      </c>
      <c r="C128" s="24">
        <v>43531</v>
      </c>
      <c r="D128" s="27">
        <v>1756.92</v>
      </c>
      <c r="E128" s="20" t="s">
        <v>43</v>
      </c>
    </row>
    <row r="129" spans="1:5" ht="49.5">
      <c r="A129" s="29" t="s">
        <v>38</v>
      </c>
      <c r="B129" s="6">
        <v>755</v>
      </c>
      <c r="C129" s="13">
        <v>43531</v>
      </c>
      <c r="D129" s="27">
        <v>878.46</v>
      </c>
      <c r="E129" s="20" t="s">
        <v>44</v>
      </c>
    </row>
    <row r="130" spans="1:5" ht="33">
      <c r="A130" s="29" t="s">
        <v>38</v>
      </c>
      <c r="B130" s="10">
        <v>756</v>
      </c>
      <c r="C130" s="24">
        <v>43531</v>
      </c>
      <c r="D130" s="27">
        <v>150</v>
      </c>
      <c r="E130" s="20" t="s">
        <v>46</v>
      </c>
    </row>
    <row r="131" spans="1:5" ht="16.5">
      <c r="A131" s="29" t="s">
        <v>38</v>
      </c>
      <c r="B131" s="6">
        <v>770</v>
      </c>
      <c r="C131" s="13">
        <v>43532</v>
      </c>
      <c r="D131" s="11">
        <v>6258</v>
      </c>
      <c r="E131" s="23" t="s">
        <v>42</v>
      </c>
    </row>
    <row r="132" spans="1:5" ht="16.5">
      <c r="A132" s="29" t="s">
        <v>38</v>
      </c>
      <c r="B132" s="10">
        <v>771</v>
      </c>
      <c r="C132" s="24">
        <v>43532</v>
      </c>
      <c r="D132" s="25">
        <v>6258</v>
      </c>
      <c r="E132" s="23" t="s">
        <v>42</v>
      </c>
    </row>
    <row r="133" spans="1:5" ht="16.5">
      <c r="A133" s="29" t="s">
        <v>38</v>
      </c>
      <c r="B133" s="10">
        <v>772</v>
      </c>
      <c r="C133" s="24">
        <v>43532</v>
      </c>
      <c r="D133" s="25">
        <v>6258</v>
      </c>
      <c r="E133" s="23" t="s">
        <v>42</v>
      </c>
    </row>
    <row r="134" spans="1:5" ht="16.5">
      <c r="A134" s="29" t="s">
        <v>38</v>
      </c>
      <c r="B134" s="10">
        <v>773</v>
      </c>
      <c r="C134" s="24">
        <v>43532</v>
      </c>
      <c r="D134" s="25">
        <v>6258</v>
      </c>
      <c r="E134" s="23" t="s">
        <v>42</v>
      </c>
    </row>
    <row r="135" spans="1:5" ht="16.5">
      <c r="A135" s="29" t="s">
        <v>38</v>
      </c>
      <c r="B135" s="10">
        <v>919</v>
      </c>
      <c r="C135" s="24">
        <v>43539</v>
      </c>
      <c r="D135" s="25">
        <v>2697.65</v>
      </c>
      <c r="E135" s="23" t="s">
        <v>42</v>
      </c>
    </row>
    <row r="136" spans="1:5" ht="16.5">
      <c r="A136" s="29" t="s">
        <v>38</v>
      </c>
      <c r="B136" s="10">
        <v>452</v>
      </c>
      <c r="C136" s="24">
        <v>43542</v>
      </c>
      <c r="D136" s="25">
        <v>849.99</v>
      </c>
      <c r="E136" s="23" t="s">
        <v>42</v>
      </c>
    </row>
    <row r="137" spans="1:5" ht="49.5">
      <c r="A137" s="29" t="s">
        <v>38</v>
      </c>
      <c r="B137" s="10">
        <v>1004</v>
      </c>
      <c r="C137" s="24">
        <v>43551</v>
      </c>
      <c r="D137" s="27">
        <v>2375.4499999999998</v>
      </c>
      <c r="E137" s="20" t="s">
        <v>45</v>
      </c>
    </row>
    <row r="138" spans="1:5" ht="33">
      <c r="A138" s="29" t="s">
        <v>38</v>
      </c>
      <c r="B138" s="10">
        <v>1005</v>
      </c>
      <c r="C138" s="24">
        <v>43551</v>
      </c>
      <c r="D138" s="27">
        <v>150</v>
      </c>
      <c r="E138" s="20" t="s">
        <v>46</v>
      </c>
    </row>
    <row r="139" spans="1:5" ht="16.5">
      <c r="A139" s="21" t="s">
        <v>47</v>
      </c>
      <c r="B139" s="21"/>
      <c r="C139" s="21"/>
      <c r="D139" s="22">
        <f>SUM(D123:D138)</f>
        <v>204993.32</v>
      </c>
      <c r="E139" s="28"/>
    </row>
    <row r="140" spans="1:5" ht="16.5">
      <c r="A140" s="21" t="s">
        <v>48</v>
      </c>
      <c r="B140" s="21"/>
      <c r="C140" s="21"/>
      <c r="D140" s="22">
        <f>+D25+D37+D45+D81+D84+D89+D122+D139</f>
        <v>5626793.8400000017</v>
      </c>
      <c r="E140" s="23"/>
    </row>
    <row r="141" spans="1:5" ht="33">
      <c r="A141" s="19" t="s">
        <v>49</v>
      </c>
      <c r="B141" s="26">
        <v>676</v>
      </c>
      <c r="C141" s="30">
        <v>43531</v>
      </c>
      <c r="D141" s="27">
        <v>45230</v>
      </c>
      <c r="E141" s="23" t="s">
        <v>83</v>
      </c>
    </row>
    <row r="142" spans="1:5" ht="33">
      <c r="A142" s="19" t="s">
        <v>49</v>
      </c>
      <c r="B142" s="26">
        <v>3</v>
      </c>
      <c r="C142" s="30">
        <v>43532</v>
      </c>
      <c r="D142" s="27">
        <v>896</v>
      </c>
      <c r="E142" s="23" t="s">
        <v>83</v>
      </c>
    </row>
    <row r="143" spans="1:5" ht="16.5">
      <c r="A143" s="21" t="s">
        <v>50</v>
      </c>
      <c r="B143" s="21"/>
      <c r="C143" s="21"/>
      <c r="D143" s="22">
        <f>SUM(D141:D142)</f>
        <v>46126</v>
      </c>
      <c r="E143" s="28"/>
    </row>
    <row r="144" spans="1:5" ht="33">
      <c r="A144" s="19" t="s">
        <v>51</v>
      </c>
      <c r="B144" s="31">
        <v>733</v>
      </c>
      <c r="C144" s="32">
        <v>43531</v>
      </c>
      <c r="D144" s="10">
        <v>8079</v>
      </c>
      <c r="E144" s="23" t="s">
        <v>82</v>
      </c>
    </row>
    <row r="145" spans="1:15" ht="33">
      <c r="A145" s="19" t="s">
        <v>51</v>
      </c>
      <c r="B145" s="31">
        <v>3</v>
      </c>
      <c r="C145" s="32">
        <v>43532</v>
      </c>
      <c r="D145" s="10">
        <v>167</v>
      </c>
      <c r="E145" s="23" t="s">
        <v>82</v>
      </c>
    </row>
    <row r="146" spans="1:15" ht="16.5">
      <c r="A146" s="21" t="s">
        <v>52</v>
      </c>
      <c r="B146" s="21"/>
      <c r="C146" s="21"/>
      <c r="D146" s="22">
        <f>SUM(D144:D145)</f>
        <v>8246</v>
      </c>
      <c r="E146" s="33"/>
      <c r="F146"/>
      <c r="G146"/>
      <c r="H146"/>
      <c r="I146"/>
      <c r="J146"/>
      <c r="K146"/>
      <c r="L146"/>
      <c r="M146"/>
      <c r="N146"/>
      <c r="O146"/>
    </row>
    <row r="147" spans="1:15" ht="33">
      <c r="A147" s="29" t="s">
        <v>53</v>
      </c>
      <c r="B147" s="26"/>
      <c r="C147" s="30"/>
      <c r="D147" s="27"/>
      <c r="E147" s="33" t="s">
        <v>54</v>
      </c>
      <c r="F147"/>
      <c r="G147"/>
      <c r="H147"/>
      <c r="I147"/>
      <c r="J147"/>
      <c r="K147"/>
      <c r="L147"/>
      <c r="M147"/>
      <c r="N147"/>
      <c r="O147"/>
    </row>
    <row r="148" spans="1:15" ht="16.5">
      <c r="A148" s="29" t="s">
        <v>53</v>
      </c>
      <c r="B148" s="26"/>
      <c r="C148" s="30"/>
      <c r="D148" s="27"/>
      <c r="E148" s="33" t="s">
        <v>55</v>
      </c>
      <c r="F148"/>
      <c r="G148"/>
      <c r="H148"/>
      <c r="I148"/>
      <c r="J148"/>
      <c r="K148"/>
      <c r="L148"/>
      <c r="M148"/>
      <c r="N148"/>
      <c r="O148"/>
    </row>
    <row r="149" spans="1:15" ht="16.5">
      <c r="A149" s="21" t="s">
        <v>56</v>
      </c>
      <c r="B149" s="21"/>
      <c r="C149" s="21"/>
      <c r="D149" s="22">
        <f>+SUM(D147:D148)</f>
        <v>0</v>
      </c>
      <c r="E149" s="23"/>
    </row>
    <row r="150" spans="1:15" ht="16.5">
      <c r="A150" s="19" t="s">
        <v>57</v>
      </c>
      <c r="B150" s="26">
        <v>926</v>
      </c>
      <c r="C150" s="30">
        <v>43542</v>
      </c>
      <c r="D150" s="27">
        <v>6485.01</v>
      </c>
      <c r="E150" s="23" t="s">
        <v>58</v>
      </c>
    </row>
    <row r="151" spans="1:15" ht="16.5">
      <c r="A151" s="19" t="s">
        <v>57</v>
      </c>
      <c r="B151" s="26">
        <v>939</v>
      </c>
      <c r="C151" s="30">
        <v>43542</v>
      </c>
      <c r="D151" s="27">
        <v>10737.69</v>
      </c>
      <c r="E151" s="23" t="s">
        <v>58</v>
      </c>
    </row>
    <row r="152" spans="1:15" ht="16.5">
      <c r="A152" s="19" t="s">
        <v>57</v>
      </c>
      <c r="B152" s="26">
        <v>939</v>
      </c>
      <c r="C152" s="30">
        <v>43542</v>
      </c>
      <c r="D152" s="27">
        <v>1543</v>
      </c>
      <c r="E152" s="23" t="s">
        <v>58</v>
      </c>
    </row>
    <row r="153" spans="1:15" ht="16.5">
      <c r="A153" s="19" t="s">
        <v>57</v>
      </c>
      <c r="B153" s="26">
        <v>940</v>
      </c>
      <c r="C153" s="30">
        <v>43542</v>
      </c>
      <c r="D153" s="27">
        <v>809</v>
      </c>
      <c r="E153" s="23" t="s">
        <v>58</v>
      </c>
    </row>
    <row r="154" spans="1:15" ht="16.5">
      <c r="A154" s="19" t="s">
        <v>57</v>
      </c>
      <c r="B154" s="26">
        <v>941</v>
      </c>
      <c r="C154" s="30">
        <v>43542</v>
      </c>
      <c r="D154" s="27">
        <v>155.97999999999999</v>
      </c>
      <c r="E154" s="23" t="s">
        <v>58</v>
      </c>
    </row>
    <row r="155" spans="1:15" ht="16.5">
      <c r="A155" s="19" t="s">
        <v>57</v>
      </c>
      <c r="B155" s="26">
        <v>942</v>
      </c>
      <c r="C155" s="30">
        <v>43542</v>
      </c>
      <c r="D155" s="27">
        <v>72</v>
      </c>
      <c r="E155" s="23" t="s">
        <v>58</v>
      </c>
    </row>
    <row r="156" spans="1:15" ht="16.5">
      <c r="A156" s="19" t="s">
        <v>57</v>
      </c>
      <c r="B156" s="26">
        <v>943</v>
      </c>
      <c r="C156" s="30">
        <v>43542</v>
      </c>
      <c r="D156" s="27">
        <v>523.95000000000005</v>
      </c>
      <c r="E156" s="23" t="s">
        <v>58</v>
      </c>
    </row>
    <row r="157" spans="1:15" ht="16.5">
      <c r="A157" s="19" t="s">
        <v>57</v>
      </c>
      <c r="B157" s="26">
        <v>944</v>
      </c>
      <c r="C157" s="30">
        <v>43542</v>
      </c>
      <c r="D157" s="27">
        <v>500</v>
      </c>
      <c r="E157" s="23" t="s">
        <v>58</v>
      </c>
    </row>
    <row r="158" spans="1:15" ht="16.5">
      <c r="A158" s="19" t="s">
        <v>57</v>
      </c>
      <c r="B158" s="26">
        <v>945</v>
      </c>
      <c r="C158" s="30">
        <v>43542</v>
      </c>
      <c r="D158" s="27">
        <v>1304</v>
      </c>
      <c r="E158" s="23" t="s">
        <v>58</v>
      </c>
    </row>
    <row r="159" spans="1:15" ht="16.5">
      <c r="A159" s="19" t="s">
        <v>57</v>
      </c>
      <c r="B159" s="26">
        <v>946</v>
      </c>
      <c r="C159" s="30">
        <v>43542</v>
      </c>
      <c r="D159" s="27">
        <v>1092</v>
      </c>
      <c r="E159" s="23" t="s">
        <v>58</v>
      </c>
    </row>
    <row r="160" spans="1:15" ht="16.5">
      <c r="A160" s="19" t="s">
        <v>57</v>
      </c>
      <c r="B160" s="26">
        <v>464</v>
      </c>
      <c r="C160" s="30">
        <v>43543</v>
      </c>
      <c r="D160" s="27">
        <v>713.76</v>
      </c>
      <c r="E160" s="23" t="s">
        <v>58</v>
      </c>
    </row>
    <row r="161" spans="1:5" ht="16.5">
      <c r="A161" s="19" t="s">
        <v>57</v>
      </c>
      <c r="B161" s="26">
        <v>465</v>
      </c>
      <c r="C161" s="30">
        <v>43543</v>
      </c>
      <c r="D161" s="27">
        <v>792.78</v>
      </c>
      <c r="E161" s="23" t="s">
        <v>58</v>
      </c>
    </row>
    <row r="162" spans="1:5" ht="16.5">
      <c r="A162" s="19" t="s">
        <v>57</v>
      </c>
      <c r="B162" s="26">
        <v>466</v>
      </c>
      <c r="C162" s="30">
        <v>43543</v>
      </c>
      <c r="D162" s="27">
        <v>361.04</v>
      </c>
      <c r="E162" s="23" t="s">
        <v>58</v>
      </c>
    </row>
    <row r="163" spans="1:5" ht="16.5">
      <c r="A163" s="19" t="s">
        <v>57</v>
      </c>
      <c r="B163" s="26">
        <v>467</v>
      </c>
      <c r="C163" s="30">
        <v>43544</v>
      </c>
      <c r="D163" s="27">
        <v>1383.26</v>
      </c>
      <c r="E163" s="23" t="s">
        <v>58</v>
      </c>
    </row>
    <row r="164" spans="1:5" ht="16.5">
      <c r="A164" s="19" t="s">
        <v>57</v>
      </c>
      <c r="B164" s="26">
        <v>468</v>
      </c>
      <c r="C164" s="30">
        <v>43544</v>
      </c>
      <c r="D164" s="27">
        <v>713.16</v>
      </c>
      <c r="E164" s="23" t="s">
        <v>58</v>
      </c>
    </row>
    <row r="165" spans="1:5" ht="16.5">
      <c r="A165" s="19" t="s">
        <v>57</v>
      </c>
      <c r="B165" s="26">
        <v>469</v>
      </c>
      <c r="C165" s="30">
        <v>43544</v>
      </c>
      <c r="D165" s="27">
        <v>906.63</v>
      </c>
      <c r="E165" s="23" t="s">
        <v>58</v>
      </c>
    </row>
    <row r="166" spans="1:5" ht="16.5">
      <c r="A166" s="21" t="s">
        <v>59</v>
      </c>
      <c r="B166" s="21"/>
      <c r="C166" s="21"/>
      <c r="D166" s="22">
        <f>SUM(D150:D165)</f>
        <v>28093.26</v>
      </c>
      <c r="E166" s="28"/>
    </row>
    <row r="167" spans="1:5" ht="16.5">
      <c r="A167" s="21" t="s">
        <v>60</v>
      </c>
      <c r="B167" s="21"/>
      <c r="C167" s="21"/>
      <c r="D167" s="22">
        <f>+D166+D146+D149+D143</f>
        <v>82465.259999999995</v>
      </c>
      <c r="E167" s="23"/>
    </row>
    <row r="168" spans="1:5" ht="49.5" hidden="1">
      <c r="A168" s="19" t="s">
        <v>61</v>
      </c>
      <c r="B168" s="10"/>
      <c r="C168" s="24"/>
      <c r="D168" s="25"/>
      <c r="E168" s="23" t="s">
        <v>62</v>
      </c>
    </row>
    <row r="169" spans="1:5" ht="33" hidden="1">
      <c r="A169" s="19" t="s">
        <v>61</v>
      </c>
      <c r="B169" s="6"/>
      <c r="C169" s="13"/>
      <c r="D169" s="11"/>
      <c r="E169" s="23" t="s">
        <v>63</v>
      </c>
    </row>
    <row r="170" spans="1:5" ht="16.5" hidden="1">
      <c r="A170" s="21" t="s">
        <v>64</v>
      </c>
      <c r="B170" s="21"/>
      <c r="C170" s="21"/>
      <c r="D170" s="22">
        <f>SUM(D168:D169)</f>
        <v>0</v>
      </c>
      <c r="E170" s="28"/>
    </row>
    <row r="171" spans="1:5" ht="49.5" hidden="1">
      <c r="A171" s="29" t="s">
        <v>65</v>
      </c>
      <c r="B171" s="6"/>
      <c r="C171" s="13"/>
      <c r="D171" s="11"/>
      <c r="E171" s="23" t="s">
        <v>66</v>
      </c>
    </row>
    <row r="172" spans="1:5" ht="16.5" hidden="1">
      <c r="A172" s="21" t="s">
        <v>67</v>
      </c>
      <c r="B172" s="21"/>
      <c r="C172" s="21"/>
      <c r="D172" s="22">
        <f>SUM(D171:D171)</f>
        <v>0</v>
      </c>
      <c r="E172" s="28"/>
    </row>
    <row r="173" spans="1:5" ht="49.5" hidden="1">
      <c r="A173" s="19" t="s">
        <v>68</v>
      </c>
      <c r="B173" s="5"/>
      <c r="C173" s="41"/>
      <c r="D173" s="5"/>
      <c r="E173" s="23" t="s">
        <v>69</v>
      </c>
    </row>
    <row r="174" spans="1:5" ht="16.5" hidden="1">
      <c r="A174" s="21" t="s">
        <v>70</v>
      </c>
      <c r="B174" s="21"/>
      <c r="C174" s="21"/>
      <c r="D174" s="22">
        <f>SUM(D173:D173)</f>
        <v>0</v>
      </c>
      <c r="E174" s="28"/>
    </row>
    <row r="175" spans="1:5" ht="66" hidden="1">
      <c r="A175" s="19" t="s">
        <v>71</v>
      </c>
      <c r="B175" s="6"/>
      <c r="C175" s="13"/>
      <c r="D175" s="11"/>
      <c r="E175" s="23" t="s">
        <v>72</v>
      </c>
    </row>
    <row r="176" spans="1:5" ht="16.5" hidden="1">
      <c r="A176" s="21" t="s">
        <v>73</v>
      </c>
      <c r="B176" s="21"/>
      <c r="C176" s="21"/>
      <c r="D176" s="22">
        <f>SUM(D175:D175)</f>
        <v>0</v>
      </c>
      <c r="E176" s="23"/>
    </row>
    <row r="177" spans="1:5" ht="82.5" hidden="1">
      <c r="A177" s="19" t="s">
        <v>74</v>
      </c>
      <c r="B177" s="10"/>
      <c r="C177" s="24"/>
      <c r="D177" s="25"/>
      <c r="E177" s="23" t="s">
        <v>75</v>
      </c>
    </row>
    <row r="178" spans="1:5" ht="16.5" hidden="1">
      <c r="A178" s="21" t="s">
        <v>76</v>
      </c>
      <c r="B178" s="21"/>
      <c r="C178" s="21"/>
      <c r="D178" s="22">
        <f>SUM(D177:D177)</f>
        <v>0</v>
      </c>
      <c r="E178" s="28"/>
    </row>
    <row r="179" spans="1:5" ht="66">
      <c r="A179" s="42" t="s">
        <v>77</v>
      </c>
      <c r="B179" s="42">
        <v>730</v>
      </c>
      <c r="C179" s="43">
        <v>43531</v>
      </c>
      <c r="D179" s="44">
        <v>118214</v>
      </c>
      <c r="E179" s="14" t="s">
        <v>78</v>
      </c>
    </row>
    <row r="180" spans="1:5" ht="16.5">
      <c r="A180" s="21" t="s">
        <v>79</v>
      </c>
      <c r="B180" s="21"/>
      <c r="C180" s="21"/>
      <c r="D180" s="22">
        <f>SUM(D179:D179)</f>
        <v>118214</v>
      </c>
      <c r="E180" s="28"/>
    </row>
    <row r="181" spans="1:5" ht="16.5">
      <c r="A181" s="21" t="s">
        <v>80</v>
      </c>
      <c r="B181" s="21"/>
      <c r="C181" s="21"/>
      <c r="D181" s="22">
        <f>+D180+D176+D174+D172+D178+D170</f>
        <v>118214</v>
      </c>
      <c r="E181" s="28"/>
    </row>
    <row r="182" spans="1:5" ht="16.5">
      <c r="A182" s="21" t="s">
        <v>81</v>
      </c>
      <c r="B182" s="21"/>
      <c r="C182" s="21"/>
      <c r="D182" s="22">
        <f>D140+D167+D181</f>
        <v>5827473.1000000015</v>
      </c>
      <c r="E182" s="28"/>
    </row>
    <row r="183" spans="1:5" ht="16.5">
      <c r="A183" s="15"/>
      <c r="B183" s="15"/>
      <c r="C183" s="15"/>
      <c r="D183" s="2"/>
      <c r="E183" s="16"/>
    </row>
    <row r="184" spans="1:5">
      <c r="D184" s="34"/>
      <c r="E184" s="35"/>
    </row>
    <row r="185" spans="1:5">
      <c r="D185" s="34"/>
      <c r="E185" s="35"/>
    </row>
    <row r="186" spans="1:5">
      <c r="D186" s="34"/>
      <c r="E186" s="35"/>
    </row>
    <row r="187" spans="1:5">
      <c r="D187" s="34"/>
      <c r="E187" s="35"/>
    </row>
    <row r="188" spans="1:5">
      <c r="D188" s="34"/>
      <c r="E188" s="35"/>
    </row>
    <row r="189" spans="1:5">
      <c r="D189" s="34"/>
      <c r="E189" s="35"/>
    </row>
    <row r="190" spans="1:5">
      <c r="D190" s="34"/>
      <c r="E190" s="35"/>
    </row>
    <row r="191" spans="1:5" ht="16.5">
      <c r="D191" s="34"/>
      <c r="E191" s="36"/>
    </row>
    <row r="192" spans="1:5">
      <c r="D192" s="34"/>
      <c r="E192" s="35"/>
    </row>
    <row r="193" spans="4:5">
      <c r="D193" s="34"/>
      <c r="E193" s="35"/>
    </row>
    <row r="194" spans="4:5">
      <c r="D194" s="34"/>
      <c r="E194" s="35"/>
    </row>
    <row r="195" spans="4:5">
      <c r="D195" s="34"/>
      <c r="E195" s="35"/>
    </row>
    <row r="196" spans="4:5">
      <c r="D196" s="34"/>
      <c r="E196" s="35"/>
    </row>
    <row r="197" spans="4:5">
      <c r="D197" s="34"/>
      <c r="E197" s="35"/>
    </row>
    <row r="198" spans="4:5">
      <c r="D198" s="34"/>
      <c r="E198" s="35"/>
    </row>
    <row r="199" spans="4:5">
      <c r="D199" s="34"/>
      <c r="E199" s="35"/>
    </row>
    <row r="200" spans="4:5">
      <c r="D200" s="34"/>
      <c r="E200" s="35"/>
    </row>
    <row r="201" spans="4:5">
      <c r="D201" s="34"/>
      <c r="E201" s="35"/>
    </row>
    <row r="202" spans="4:5">
      <c r="D202" s="34"/>
      <c r="E202" s="35"/>
    </row>
    <row r="203" spans="4:5">
      <c r="D203" s="34"/>
      <c r="E203" s="35"/>
    </row>
    <row r="204" spans="4:5">
      <c r="D204" s="34"/>
      <c r="E204" s="35"/>
    </row>
    <row r="205" spans="4:5">
      <c r="D205" s="34"/>
      <c r="E205" s="35"/>
    </row>
    <row r="206" spans="4:5">
      <c r="D206" s="34"/>
      <c r="E206" s="35"/>
    </row>
    <row r="207" spans="4:5">
      <c r="D207" s="34"/>
      <c r="E207" s="35"/>
    </row>
    <row r="208" spans="4:5">
      <c r="D208" s="34"/>
      <c r="E208" s="35"/>
    </row>
    <row r="209" spans="4:5">
      <c r="D209" s="34"/>
      <c r="E209" s="35"/>
    </row>
    <row r="210" spans="4:5">
      <c r="D210" s="34"/>
      <c r="E210" s="35"/>
    </row>
    <row r="211" spans="4:5">
      <c r="D211" s="34"/>
      <c r="E211" s="35"/>
    </row>
    <row r="212" spans="4:5">
      <c r="D212" s="34"/>
      <c r="E212" s="35"/>
    </row>
    <row r="213" spans="4:5">
      <c r="D213" s="34"/>
      <c r="E213" s="35"/>
    </row>
    <row r="214" spans="4:5">
      <c r="D214" s="34"/>
      <c r="E214" s="35"/>
    </row>
    <row r="215" spans="4:5">
      <c r="D215" s="34"/>
      <c r="E215" s="35"/>
    </row>
    <row r="216" spans="4:5">
      <c r="D216" s="34"/>
      <c r="E216" s="35"/>
    </row>
  </sheetData>
  <sortState ref="B7:F24">
    <sortCondition ref="D7:D24"/>
  </sortState>
  <mergeCells count="1">
    <mergeCell ref="A4:E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2019-04-09T13:01:57Z</dcterms:modified>
</cp:coreProperties>
</file>