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BILANT" sheetId="1" r:id="rId1"/>
  </sheets>
  <definedNames>
    <definedName name="_">#REF!</definedName>
    <definedName name="_xlnm.Print_Area" localSheetId="0">'BILANT'!$A$1:$D$53</definedName>
  </definedNames>
  <calcPr fullCalcOnLoad="1"/>
</workbook>
</file>

<file path=xl/sharedStrings.xml><?xml version="1.0" encoding="utf-8"?>
<sst xmlns="http://schemas.openxmlformats.org/spreadsheetml/2006/main" count="93" uniqueCount="84">
  <si>
    <t xml:space="preserve">              -lei-</t>
  </si>
  <si>
    <t>Cod rând</t>
  </si>
  <si>
    <t>DENUMIRE INDICATORI</t>
  </si>
  <si>
    <t>Sold la începutul perioadei</t>
  </si>
  <si>
    <t>Sold la sfârşitul perioadei</t>
  </si>
  <si>
    <t>A</t>
  </si>
  <si>
    <t>B</t>
  </si>
  <si>
    <t>01</t>
  </si>
  <si>
    <t>ACTIVE</t>
  </si>
  <si>
    <t>x</t>
  </si>
  <si>
    <t>02</t>
  </si>
  <si>
    <t>Active necurente</t>
  </si>
  <si>
    <t>03</t>
  </si>
  <si>
    <t>04</t>
  </si>
  <si>
    <t>05</t>
  </si>
  <si>
    <t>06</t>
  </si>
  <si>
    <t>07</t>
  </si>
  <si>
    <t>08</t>
  </si>
  <si>
    <t>Active curente</t>
  </si>
  <si>
    <t>09</t>
  </si>
  <si>
    <t>10</t>
  </si>
  <si>
    <t xml:space="preserve"> </t>
  </si>
  <si>
    <t>11</t>
  </si>
  <si>
    <t>12</t>
  </si>
  <si>
    <t>13</t>
  </si>
  <si>
    <t>14</t>
  </si>
  <si>
    <t>15</t>
  </si>
  <si>
    <t>16</t>
  </si>
  <si>
    <t>17</t>
  </si>
  <si>
    <t>DATORII</t>
  </si>
  <si>
    <t>18</t>
  </si>
  <si>
    <t>Datorii necurente</t>
  </si>
  <si>
    <t>19</t>
  </si>
  <si>
    <t>20</t>
  </si>
  <si>
    <t>21</t>
  </si>
  <si>
    <t>22</t>
  </si>
  <si>
    <t>23</t>
  </si>
  <si>
    <t>Datorii curente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</si>
  <si>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</si>
  <si>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</si>
  <si>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</si>
  <si>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</si>
  <si>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</si>
  <si>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</si>
  <si>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</si>
  <si>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</si>
  <si>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</si>
  <si>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CAPITALURI PROPRII</t>
  </si>
  <si>
    <t>33</t>
  </si>
  <si>
    <t>34</t>
  </si>
  <si>
    <t>35</t>
  </si>
  <si>
    <t>36</t>
  </si>
  <si>
    <t>FXB - SFC - 002     FOREXEBUG</t>
  </si>
  <si>
    <r>
      <t xml:space="preserve">Active financiare                                                                                                                            </t>
    </r>
    <r>
      <rPr>
        <sz val="11"/>
        <rFont val="Cambria"/>
        <family val="1"/>
      </rPr>
      <t>(ct.2600100+2600200 +2600300+2650000+ 2670201+ 2670202 + 2670203 +2670204+ 2670205+2670208 - 2960101-2960102- 2960103-2960200)</t>
    </r>
  </si>
  <si>
    <r>
      <t>Creanţe necurente</t>
    </r>
    <r>
      <rPr>
        <sz val="11"/>
        <rFont val="Cambria"/>
        <family val="1"/>
      </rPr>
      <t xml:space="preserve">                                                                                                                          (ct. 4110201 + 4110208 + 4130200 +4280202 + 4610201 + 4610209 - 4910200 - 4960200)</t>
    </r>
  </si>
  <si>
    <r>
      <t xml:space="preserve">Total active necurente          </t>
    </r>
    <r>
      <rPr>
        <b/>
        <i/>
        <sz val="11"/>
        <rFont val="Cambria"/>
        <family val="1"/>
      </rPr>
      <t>(rd.03+04+05+06)</t>
    </r>
  </si>
  <si>
    <r>
      <t xml:space="preserve">Active financiare </t>
    </r>
    <r>
      <rPr>
        <sz val="11"/>
        <rFont val="Cambria"/>
        <family val="1"/>
      </rPr>
      <t>(ct. 2670101+2670102+2670103+2670104+2670105+2670108+ 2670601+2670602+2670603+2670604+2670605+2670609+ 4680101+4680102+4680103+4680104+4680105+4680106+ 4680107+4680108+4680109+4690103+4690105+4690106+ 4690108+4690109+5050000-5950000)</t>
    </r>
  </si>
  <si>
    <r>
      <t xml:space="preserve">Alte valori şi avansuri de trezorerie                                                        </t>
    </r>
    <r>
      <rPr>
        <sz val="11"/>
        <rFont val="Cambria"/>
        <family val="1"/>
      </rPr>
      <t>(ct. 5110101+5110102+5320100+5320200+ 5320300+ 5320400+5320500+5320600+ 5320800+5420100+5420200)</t>
    </r>
  </si>
  <si>
    <r>
      <t xml:space="preserve">Cheltuieli în avans </t>
    </r>
    <r>
      <rPr>
        <sz val="11"/>
        <rFont val="Cambria"/>
        <family val="1"/>
      </rPr>
      <t>(ct. 4710000)</t>
    </r>
  </si>
  <si>
    <r>
      <t xml:space="preserve">Total active curente    </t>
    </r>
    <r>
      <rPr>
        <b/>
        <i/>
        <sz val="11"/>
        <rFont val="Cambria"/>
        <family val="1"/>
      </rPr>
      <t>(rd.09+10+11+12+13+14)</t>
    </r>
  </si>
  <si>
    <r>
      <t xml:space="preserve">Total active     </t>
    </r>
    <r>
      <rPr>
        <b/>
        <i/>
        <sz val="11"/>
        <rFont val="Cambria"/>
        <family val="1"/>
      </rPr>
      <t>(rd.07+15)</t>
    </r>
  </si>
  <si>
    <r>
      <t xml:space="preserve">Datorii comerciale şi alte datorii                                                                                                    </t>
    </r>
    <r>
      <rPr>
        <sz val="11"/>
        <rFont val="Cambria"/>
        <family val="1"/>
      </rPr>
      <t>(ct.2690200+4010200+4030200+4040200 + 4050200+ 4280201+4620201+4620209)</t>
    </r>
  </si>
  <si>
    <r>
      <t xml:space="preserve">Împrumuturi pe termen lung </t>
    </r>
    <r>
      <rPr>
        <sz val="11"/>
        <rFont val="Cambria"/>
        <family val="1"/>
      </rPr>
      <t>(ct.1610200+1620200+1630200+1640200+ 1650200+ 1660201+1660202+1660203+ 1660204+1670201+ 1670202+1670203+ 1670208+1670209-1690200)</t>
    </r>
  </si>
  <si>
    <r>
      <t>Provizioane</t>
    </r>
    <r>
      <rPr>
        <sz val="11"/>
        <rFont val="Cambria"/>
        <family val="1"/>
      </rPr>
      <t xml:space="preserve"> (ct.1510201+1510202+1510203+1510204+ 1510208)</t>
    </r>
  </si>
  <si>
    <r>
      <t xml:space="preserve">Total datorii necurente      </t>
    </r>
    <r>
      <rPr>
        <b/>
        <i/>
        <sz val="11"/>
        <rFont val="Cambria"/>
        <family val="1"/>
      </rPr>
      <t>(rd.19+20+21)</t>
    </r>
  </si>
  <si>
    <r>
      <t xml:space="preserve">Împrumuturi pe termen scurt </t>
    </r>
    <r>
      <rPr>
        <sz val="11"/>
        <rFont val="Cambria"/>
        <family val="1"/>
      </rPr>
      <t>(ct.1610100+1620100+1630100+1640100+ 1650100+ 1660101+ 1660102+1660103+1660104+ 1670101+ 1670102+1670103+ 1670108+1670109+1680100+1680200+1680300+ 1680400+1680500+ 1680701+1680702+ 1680703+1680708+1680709 -1690100+5180601+ 5180603+5180604+ 5180605+ 5180606+5180608+ 5180609+ 5180800+5190101+ 5190102+5190103+ 5190104+5190105+5190106+ 5190107+5190108+ 5190109+5190110+5190180+ 5190190)</t>
    </r>
  </si>
  <si>
    <r>
      <t>Venituri în avans</t>
    </r>
    <r>
      <rPr>
        <sz val="11"/>
        <rFont val="Cambria"/>
        <family val="1"/>
      </rPr>
      <t xml:space="preserve"> (ct.4720000)</t>
    </r>
  </si>
  <si>
    <r>
      <t>Provizioane</t>
    </r>
    <r>
      <rPr>
        <sz val="11"/>
        <rFont val="Cambria"/>
        <family val="1"/>
      </rPr>
      <t xml:space="preserve">                                                                                 (ct.1510101+1510102+1510103+1510104+ 1510108)</t>
    </r>
  </si>
  <si>
    <r>
      <t xml:space="preserve">Total datorii curente </t>
    </r>
    <r>
      <rPr>
        <b/>
        <i/>
        <sz val="11"/>
        <rFont val="Cambria"/>
        <family val="1"/>
      </rPr>
      <t>(rd.24+25+26+27+28)</t>
    </r>
  </si>
  <si>
    <r>
      <t xml:space="preserve">Total datorii   </t>
    </r>
    <r>
      <rPr>
        <b/>
        <i/>
        <sz val="11"/>
        <rFont val="Cambria"/>
        <family val="1"/>
      </rPr>
      <t>(rd.22+29)</t>
    </r>
  </si>
  <si>
    <r>
      <t xml:space="preserve">Active nete (total active minus total datorii)                                                   </t>
    </r>
    <r>
      <rPr>
        <b/>
        <i/>
        <sz val="11"/>
        <rFont val="Cambria"/>
        <family val="1"/>
      </rPr>
      <t>(rd.16-30)=(rd.36)</t>
    </r>
  </si>
  <si>
    <r>
      <t xml:space="preserve">Rezultatul reportat   </t>
    </r>
    <r>
      <rPr>
        <sz val="11"/>
        <rFont val="Cambria"/>
        <family val="1"/>
      </rPr>
      <t xml:space="preserve"> (ct.1170000 surplus/ deficit)</t>
    </r>
  </si>
  <si>
    <r>
      <t xml:space="preserve">Rezultatul patrimonial al exercitiului                     </t>
    </r>
    <r>
      <rPr>
        <sz val="11"/>
        <rFont val="Cambria"/>
        <family val="1"/>
      </rPr>
      <t xml:space="preserve">                                                                  (ct.1210000 surplus/ deficit)</t>
    </r>
  </si>
  <si>
    <r>
      <t xml:space="preserve">TOTAL CAPITALURI  PROPRII </t>
    </r>
    <r>
      <rPr>
        <b/>
        <i/>
        <sz val="11"/>
        <rFont val="Cambria"/>
        <family val="1"/>
      </rPr>
      <t>(rd.33+/-34+/-35)</t>
    </r>
  </si>
  <si>
    <r>
      <t xml:space="preserve">Stocuri                                                                                                                      </t>
    </r>
    <r>
      <rPr>
        <sz val="11"/>
        <rFont val="Cambria"/>
        <family val="1"/>
      </rPr>
      <t>(ct.            3010000+3020100+3020200+3020300+3020400+3020500+3020600+ 3020700+3020800+3020900+3030100+3030200+3040100+3040200+ 3050100+3050200+3070000+3090000+3310000+3320000+3410000+ 3450000+3460000+3470000+3490000+3510100+3510200+3540100+ 3540500+3540600+3560000+3570000+3580000+3590000+3610000+ 3710000+3810000+/-3480000+/-3780000-3910000-3920100-3920200- 3920300-3930000-3940100-3940500-3940600-3950100-3950200-3950300-3950400-3950600-3950700-3950800-3960000-3970000- 3970100-3970200-3970300- 3980000 - 4420803)</t>
    </r>
  </si>
  <si>
    <r>
      <t xml:space="preserve">Active  fixe  corporale                                                                                                                  </t>
    </r>
    <r>
      <rPr>
        <sz val="11"/>
        <rFont val="Cambria"/>
        <family val="1"/>
      </rPr>
      <t>(ct. 2110100+2110200+2120000+2120101+2120102+ 2120201+ 2120301+2120401+2120501+2120601+ 2120901+ 2130100+ 2130200+ 2130300+2130400+ 2140000+ 2150000+ 2310000-2810100 -2810200 - 2810201 -2810202-2810203- 2810204- 2810205-2810206- 2810207-2810208- 2810300 - 2810301-2810302-2810303 - 2810304 - 2810400 -2910100 - 2910200 -2910201-2910202- 2910203-2910204-2910205-2910206-2910207-2910208- 2910300 - -2910301-2910302-2910303-2910304- 2910400 -2930200)</t>
    </r>
  </si>
  <si>
    <r>
      <t xml:space="preserve">Creanţe   </t>
    </r>
    <r>
      <rPr>
        <sz val="11"/>
        <rFont val="Cambria"/>
        <family val="1"/>
      </rPr>
      <t>(ct.   2320000+2340000+4090101+4090102+4110101+4110108+4130100+ 4180000+4250000+4280102+4420400+4420800+4420802+4480200+ 4500100+4500300+4500501+4500502+4500503+4500504+4500505+ 4500700+4510100+4510300+4510500+4530100+4540100+4540301+ 4540302+4540501+4540502+4540503+4540504+4550100+4550301+ 4550302+4550303+4560100+4560303+4560309+4570100+4570201+ 4570202+4570203+4570205+4570206+4570209+4570301+4570302+ 4570309+4580100+4580301+4580302+4610101+4610102+4610103+ 4610104+4610109+4630000+4640000+4650100+4650200+4660401+ 4660402+4660500+4660900+4730103+4730109+4740000+4760000+ 4810101+4810102+ 4810103+4810200+4810300+4810900+ 4820000+4830000+4840000 +4890000+4890101+4890301-4910100-4960100 - 4970000+ 5120800+5180701+5180702)</t>
    </r>
  </si>
  <si>
    <r>
      <t>Datorii comerciale şi alte datorii</t>
    </r>
    <r>
      <rPr>
        <i/>
        <sz val="11"/>
        <rFont val="Cambria"/>
        <family val="1"/>
      </rPr>
      <t xml:space="preserve">                                                            </t>
    </r>
    <r>
      <rPr>
        <sz val="11"/>
        <rFont val="Cambria"/>
        <family val="1"/>
      </rPr>
      <t>(ct.   2690100+4010100+4030100+4040100+4050100+ 4080000+ 4190000+ 4400000+4410000+4420300+ 4420800+ 4420801+ 4440000+4460000+4460100+ 4460200+4480100+4500200+ 4500400+ 4500600+ 4510200+4510401+4510402+ 4510409+4510601+ 4510602+ 4510603+4510605+ 4510606+4510609+ 4520100+4520200+4530200+ 4540200+4540401+ 4540402+4540601+4540602+ 4540603+4550200+ 4550401+4550402+4550403+ 4550404+4550409+ 4550501+4550502+ 4550503+4560400+ 4580401+ 4580402+4580501+4580502+4590000+ 4620101+ 4620103+  4620109+4670100+4670200+ 4670300+ 4670400+4670500+4670900+4730103+ 4730109+ 4760000+ 4810101+ 4810102+4810103+ 4810200+  4810300+4810900+4820000+ 4830000+ 4840000+4890000+4890201+ 5090000+5120800)</t>
    </r>
  </si>
  <si>
    <r>
      <t xml:space="preserve">Salariile, contribuţii şi  alte drepturi sociale </t>
    </r>
    <r>
      <rPr>
        <sz val="11"/>
        <rFont val="Cambria"/>
        <family val="1"/>
      </rPr>
      <t>(ct.4210000+4220100+4220200+4230000+ 4240000+ 4260000+ 4270100+4270200+4270300+ 4280101+ 4290000+ 4310100+4310200+ 4310300+ 4310400+ 4310500+ 4310600+ 4310700+4370100+ 4370200+ 4370300+4380000)</t>
    </r>
  </si>
  <si>
    <r>
      <t xml:space="preserve">Rezerve, fonduri   </t>
    </r>
    <r>
      <rPr>
        <sz val="11"/>
        <rFont val="Cambria"/>
        <family val="1"/>
      </rPr>
      <t>(ct.1000000+1010000+1020101+1020102+1020103+1030000+ 1040101+1040102+1040103+1050100+1050200+1050300 + 1050400+1050500+1060000+1320000+ 1330000+1390100)</t>
    </r>
  </si>
  <si>
    <r>
      <t xml:space="preserve">Active fixe necorporale                                                                                                                </t>
    </r>
    <r>
      <rPr>
        <i/>
        <sz val="11"/>
        <rFont val="Cambria"/>
        <family val="1"/>
      </rPr>
      <t>(</t>
    </r>
    <r>
      <rPr>
        <sz val="11"/>
        <rFont val="Cambria"/>
        <family val="1"/>
      </rPr>
      <t>ct.    2030000+2050000+2060000+2080100+ 2080200+ 2330000-2800300-2800500-2800800-</t>
    </r>
    <r>
      <rPr>
        <sz val="11"/>
        <color indexed="10"/>
        <rFont val="Cambria"/>
        <family val="1"/>
      </rPr>
      <t xml:space="preserve">2800801-2800809- </t>
    </r>
    <r>
      <rPr>
        <sz val="11"/>
        <rFont val="Cambria"/>
        <family val="1"/>
      </rPr>
      <t>2900400-2900500 -2900800</t>
    </r>
    <r>
      <rPr>
        <sz val="11"/>
        <color indexed="10"/>
        <rFont val="Cambria"/>
        <family val="1"/>
      </rPr>
      <t>-2900801-2900809</t>
    </r>
    <r>
      <rPr>
        <sz val="11"/>
        <rFont val="Cambria"/>
        <family val="1"/>
      </rPr>
      <t xml:space="preserve"> -2930100)</t>
    </r>
  </si>
  <si>
    <r>
      <t xml:space="preserve">Disponibilităţi </t>
    </r>
    <r>
      <rPr>
        <sz val="11"/>
        <rFont val="Cambria"/>
        <family val="1"/>
      </rPr>
      <t>(ct. 5100000+5120101+5120102+5120402+5120501+5120502+5120600</t>
    </r>
    <r>
      <rPr>
        <b/>
        <sz val="11"/>
        <color indexed="60"/>
        <rFont val="Cambria"/>
        <family val="1"/>
      </rPr>
      <t>+5120601+5120602+</t>
    </r>
    <r>
      <rPr>
        <sz val="11"/>
        <rFont val="Cambria"/>
        <family val="1"/>
      </rPr>
      <t>5120700+</t>
    </r>
    <r>
      <rPr>
        <b/>
        <sz val="11"/>
        <rFont val="Cambria"/>
        <family val="1"/>
      </rPr>
      <t>5120901</t>
    </r>
    <r>
      <rPr>
        <sz val="11"/>
        <rFont val="Cambria"/>
        <family val="1"/>
      </rPr>
      <t>+</t>
    </r>
    <r>
      <rPr>
        <b/>
        <sz val="11"/>
        <rFont val="Cambria"/>
        <family val="1"/>
      </rPr>
      <t>5120902</t>
    </r>
    <r>
      <rPr>
        <sz val="11"/>
        <rFont val="Cambria"/>
        <family val="1"/>
      </rPr>
      <t>+5121000+5121100+5130101+5130102+5130202+5130301+5130302+5140101+5140102+5140202+5140301+5140302+5150101+5150102+5150103+5150202+5150301+5150302+5150500+5150600+5160101+5160102+5160202+5160301+5160302+5170101+5170102+5170202+5170301+5170302+5200100+5210100+5210300+5230000+5240100+5240300+5250101+5250102+5250301+5250302+5250400+5260000+5270000+5280000+5290101+5290102+5290201+5290202+5290301+5290302+5290400+5290901+5290902+5310101+5310402+5410101+5410102+5410202+5500101+5500102+5520000+5550101+5550102+5550103+5550202+5550400+5570101+5570202+5580101+5580102+5580201+5580202+5580302+5580303+5590101+5590102+5590202+5600101+5600102+5600103++5600300+5600401+5600402+5610100+5610101+5610102+5610103+5610300+5620101+5620102+5620103+5620300+5620401+5620402+5710100+5710300+5710400+5740101+5740102+5740301+5740302+5740400+5750100+5750300+5750400-7700000)</t>
    </r>
  </si>
  <si>
    <t xml:space="preserve">                                                      Bilanţ  31.12.2019</t>
  </si>
  <si>
    <t>INSTITUTUL NAȚIONAL DE ADMINISTRAȚIE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</si>
</sst>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_(* #,##0.00_);_(* \(#,##0.00\);_(* &quot;-&quot;??_);_(@_)"/>
    <numFmt numFmtId="167" formatCode="_-* #,##0\ _£_-;\-* #,##0\ _£_-;_-* &quot;-&quot;??\ _£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10"/>
      <color indexed="8"/>
      <name val="Arial"/>
      <family val="2"/>
    </font>
    <font>
      <sz val="12"/>
      <name val="Arial"/>
      <family val="2"/>
    </font>
    <font>
      <sz val="11"/>
      <name val="Cambria"/>
      <family val="1"/>
    </font>
    <font>
      <b/>
      <i/>
      <sz val="11"/>
      <name val="Cambria"/>
      <family val="1"/>
    </font>
    <font>
      <b/>
      <sz val="11"/>
      <name val="Cambria"/>
      <family val="1"/>
    </font>
    <font>
      <i/>
      <sz val="11"/>
      <name val="Cambria"/>
      <family val="1"/>
    </font>
    <font>
      <sz val="11"/>
      <color indexed="10"/>
      <name val="Cambria"/>
      <family val="1"/>
    </font>
    <font>
      <b/>
      <sz val="11"/>
      <color indexed="60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49"/>
      <name val="Arial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8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5" fillId="0" borderId="0" xfId="59" applyFont="1" applyFill="1" applyBorder="1" applyAlignment="1">
      <alignment vertical="center"/>
      <protection/>
    </xf>
    <xf numFmtId="0" fontId="6" fillId="0" borderId="0" xfId="59" applyFont="1" applyFill="1" applyBorder="1" applyAlignment="1">
      <alignment vertical="center" wrapText="1"/>
      <protection/>
    </xf>
    <xf numFmtId="0" fontId="2" fillId="0" borderId="0" xfId="59" applyFont="1" applyFill="1" applyBorder="1" applyAlignment="1">
      <alignment horizontal="right" vertical="center"/>
      <protection/>
    </xf>
    <xf numFmtId="0" fontId="4" fillId="0" borderId="10" xfId="59" applyFont="1" applyFill="1" applyBorder="1" applyAlignment="1">
      <alignment horizontal="center" vertical="center" wrapText="1"/>
      <protection/>
    </xf>
    <xf numFmtId="0" fontId="50" fillId="0" borderId="0" xfId="0" applyFont="1" applyFill="1" applyAlignment="1">
      <alignment vertical="top" wrapText="1"/>
    </xf>
    <xf numFmtId="0" fontId="2" fillId="0" borderId="10" xfId="59" applyFont="1" applyFill="1" applyBorder="1" applyAlignment="1">
      <alignment horizontal="center" vertical="center"/>
      <protection/>
    </xf>
    <xf numFmtId="49" fontId="8" fillId="0" borderId="0" xfId="0" applyNumberFormat="1" applyFont="1" applyFill="1" applyBorder="1" applyAlignment="1">
      <alignment horizontal="center" vertical="center" wrapText="1"/>
    </xf>
    <xf numFmtId="166" fontId="2" fillId="0" borderId="0" xfId="42" applyNumberFormat="1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12" fillId="0" borderId="0" xfId="59" applyFont="1" applyFill="1" applyBorder="1" applyAlignment="1">
      <alignment horizontal="center" vertical="center"/>
      <protection/>
    </xf>
    <xf numFmtId="0" fontId="10" fillId="0" borderId="0" xfId="59" applyFont="1" applyFill="1" applyBorder="1" applyAlignment="1">
      <alignment vertical="center"/>
      <protection/>
    </xf>
    <xf numFmtId="0" fontId="11" fillId="0" borderId="10" xfId="59" applyFont="1" applyFill="1" applyBorder="1" applyAlignment="1">
      <alignment vertical="center" wrapText="1"/>
      <protection/>
    </xf>
    <xf numFmtId="0" fontId="12" fillId="0" borderId="0" xfId="59" applyFont="1" applyFill="1" applyBorder="1" applyAlignment="1">
      <alignment vertical="center" wrapText="1"/>
      <protection/>
    </xf>
    <xf numFmtId="0" fontId="10" fillId="0" borderId="0" xfId="0" applyFont="1" applyFill="1" applyAlignment="1">
      <alignment/>
    </xf>
    <xf numFmtId="0" fontId="6" fillId="0" borderId="10" xfId="0" applyFont="1" applyFill="1" applyBorder="1" applyAlignment="1">
      <alignment vertical="center" wrapText="1"/>
    </xf>
    <xf numFmtId="0" fontId="12" fillId="0" borderId="10" xfId="59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/>
    </xf>
    <xf numFmtId="0" fontId="6" fillId="0" borderId="10" xfId="59" applyFont="1" applyFill="1" applyBorder="1" applyAlignment="1">
      <alignment horizontal="center" vertical="center" wrapText="1"/>
      <protection/>
    </xf>
    <xf numFmtId="49" fontId="6" fillId="0" borderId="10" xfId="0" applyNumberFormat="1" applyFont="1" applyFill="1" applyBorder="1" applyAlignment="1">
      <alignment horizontal="center" vertical="center"/>
    </xf>
    <xf numFmtId="0" fontId="12" fillId="0" borderId="10" xfId="59" applyFont="1" applyFill="1" applyBorder="1" applyAlignment="1">
      <alignment horizontal="left" vertical="center" wrapText="1"/>
      <protection/>
    </xf>
    <xf numFmtId="0" fontId="7" fillId="0" borderId="10" xfId="59" applyFont="1" applyFill="1" applyBorder="1" applyAlignment="1">
      <alignment horizontal="center" vertical="center" wrapText="1"/>
      <protection/>
    </xf>
    <xf numFmtId="49" fontId="8" fillId="0" borderId="10" xfId="0" applyNumberFormat="1" applyFont="1" applyFill="1" applyBorder="1" applyAlignment="1">
      <alignment horizontal="center" vertical="center" wrapText="1"/>
    </xf>
    <xf numFmtId="0" fontId="12" fillId="0" borderId="10" xfId="59" applyFont="1" applyFill="1" applyBorder="1" applyAlignment="1">
      <alignment vertical="center" wrapText="1"/>
      <protection/>
    </xf>
    <xf numFmtId="0" fontId="2" fillId="0" borderId="10" xfId="59" applyFont="1" applyFill="1" applyBorder="1" applyAlignment="1">
      <alignment horizontal="center" vertical="center" wrapText="1"/>
      <protection/>
    </xf>
    <xf numFmtId="0" fontId="13" fillId="0" borderId="10" xfId="59" applyFont="1" applyFill="1" applyBorder="1" applyAlignment="1">
      <alignment vertical="center" wrapText="1"/>
      <protection/>
    </xf>
    <xf numFmtId="166" fontId="2" fillId="0" borderId="10" xfId="42" applyNumberFormat="1" applyFont="1" applyFill="1" applyBorder="1" applyAlignment="1">
      <alignment vertical="center"/>
    </xf>
    <xf numFmtId="0" fontId="11" fillId="0" borderId="10" xfId="59" applyFont="1" applyFill="1" applyBorder="1" applyAlignment="1">
      <alignment vertical="top" wrapText="1"/>
      <protection/>
    </xf>
    <xf numFmtId="166" fontId="5" fillId="0" borderId="10" xfId="42" applyNumberFormat="1" applyFont="1" applyFill="1" applyBorder="1" applyAlignment="1">
      <alignment horizontal="center" vertical="center" wrapText="1"/>
    </xf>
    <xf numFmtId="3" fontId="2" fillId="0" borderId="10" xfId="59" applyNumberFormat="1" applyFont="1" applyFill="1" applyBorder="1" applyAlignment="1">
      <alignment horizontal="center" vertical="center"/>
      <protection/>
    </xf>
    <xf numFmtId="3" fontId="3" fillId="0" borderId="10" xfId="59" applyNumberFormat="1" applyFont="1" applyFill="1" applyBorder="1" applyAlignment="1">
      <alignment horizontal="center" vertical="center" wrapText="1"/>
      <protection/>
    </xf>
    <xf numFmtId="4" fontId="2" fillId="0" borderId="0" xfId="0" applyNumberFormat="1" applyFont="1" applyFill="1" applyAlignment="1">
      <alignment/>
    </xf>
    <xf numFmtId="0" fontId="51" fillId="0" borderId="0" xfId="0" applyFont="1" applyFill="1" applyAlignment="1">
      <alignment/>
    </xf>
    <xf numFmtId="166" fontId="3" fillId="0" borderId="10" xfId="42" applyNumberFormat="1" applyFont="1" applyFill="1" applyBorder="1" applyAlignment="1">
      <alignment vertical="center"/>
    </xf>
    <xf numFmtId="4" fontId="3" fillId="0" borderId="10" xfId="59" applyNumberFormat="1" applyFont="1" applyFill="1" applyBorder="1" applyAlignment="1">
      <alignment horizontal="center" vertical="center"/>
      <protection/>
    </xf>
    <xf numFmtId="0" fontId="2" fillId="0" borderId="0" xfId="0" applyFont="1" applyFill="1" applyAlignment="1">
      <alignment horizontal="left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left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600075</xdr:colOff>
      <xdr:row>29</xdr:row>
      <xdr:rowOff>657225</xdr:rowOff>
    </xdr:from>
    <xdr:to>
      <xdr:col>5</xdr:col>
      <xdr:colOff>600075</xdr:colOff>
      <xdr:row>29</xdr:row>
      <xdr:rowOff>657225</xdr:rowOff>
    </xdr:to>
    <xdr:sp>
      <xdr:nvSpPr>
        <xdr:cNvPr id="1" name="Straight Connector 1"/>
        <xdr:cNvSpPr>
          <a:spLocks/>
        </xdr:cNvSpPr>
      </xdr:nvSpPr>
      <xdr:spPr>
        <a:xfrm>
          <a:off x="7620000" y="22564725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F51"/>
  <sheetViews>
    <sheetView tabSelected="1" zoomScale="130" zoomScaleNormal="130" zoomScalePageLayoutView="0" workbookViewId="0" topLeftCell="A31">
      <selection activeCell="F32" sqref="F32"/>
    </sheetView>
  </sheetViews>
  <sheetFormatPr defaultColWidth="9.140625" defaultRowHeight="15"/>
  <cols>
    <col min="1" max="1" width="4.8515625" style="1" customWidth="1"/>
    <col min="2" max="2" width="59.28125" style="15" customWidth="1"/>
    <col min="3" max="3" width="15.57421875" style="1" customWidth="1"/>
    <col min="4" max="4" width="16.421875" style="1" customWidth="1"/>
    <col min="5" max="5" width="9.140625" style="1" customWidth="1"/>
    <col min="6" max="6" width="14.140625" style="1" customWidth="1"/>
    <col min="7" max="16384" width="9.140625" style="1" customWidth="1"/>
  </cols>
  <sheetData>
    <row r="1" spans="1:2" ht="15" customHeight="1">
      <c r="A1" s="39" t="s">
        <v>83</v>
      </c>
      <c r="B1" s="39"/>
    </row>
    <row r="3" spans="2:4" ht="15">
      <c r="B3" s="11" t="s">
        <v>82</v>
      </c>
      <c r="C3" s="2"/>
      <c r="D3" s="3"/>
    </row>
    <row r="4" spans="1:4" ht="15.75" thickBot="1">
      <c r="A4" s="10" t="s">
        <v>52</v>
      </c>
      <c r="B4" s="12"/>
      <c r="C4" s="2"/>
      <c r="D4" s="4" t="s">
        <v>0</v>
      </c>
    </row>
    <row r="5" spans="1:4" ht="55.5" customHeight="1" thickBot="1">
      <c r="A5" s="16" t="s">
        <v>1</v>
      </c>
      <c r="B5" s="17" t="s">
        <v>2</v>
      </c>
      <c r="C5" s="5" t="s">
        <v>3</v>
      </c>
      <c r="D5" s="5" t="s">
        <v>4</v>
      </c>
    </row>
    <row r="6" spans="1:4" ht="19.5" customHeight="1" thickBot="1">
      <c r="A6" s="18" t="s">
        <v>5</v>
      </c>
      <c r="B6" s="17" t="s">
        <v>6</v>
      </c>
      <c r="C6" s="19">
        <v>1</v>
      </c>
      <c r="D6" s="19">
        <v>2</v>
      </c>
    </row>
    <row r="7" spans="1:4" ht="24" customHeight="1" thickBot="1">
      <c r="A7" s="20" t="s">
        <v>7</v>
      </c>
      <c r="B7" s="21" t="s">
        <v>8</v>
      </c>
      <c r="C7" s="22" t="s">
        <v>9</v>
      </c>
      <c r="D7" s="22" t="s">
        <v>9</v>
      </c>
    </row>
    <row r="8" spans="1:4" ht="27.75" customHeight="1" thickBot="1">
      <c r="A8" s="23" t="s">
        <v>10</v>
      </c>
      <c r="B8" s="24" t="s">
        <v>11</v>
      </c>
      <c r="C8" s="22" t="s">
        <v>9</v>
      </c>
      <c r="D8" s="22" t="s">
        <v>9</v>
      </c>
    </row>
    <row r="9" spans="1:4" ht="90" customHeight="1" thickBot="1">
      <c r="A9" s="23" t="s">
        <v>12</v>
      </c>
      <c r="B9" s="13" t="s">
        <v>80</v>
      </c>
      <c r="C9" s="30">
        <v>344896</v>
      </c>
      <c r="D9" s="30">
        <v>236929</v>
      </c>
    </row>
    <row r="10" spans="1:4" ht="144.75" customHeight="1" thickBot="1">
      <c r="A10" s="23" t="s">
        <v>13</v>
      </c>
      <c r="B10" s="13" t="s">
        <v>75</v>
      </c>
      <c r="C10" s="31">
        <v>14663181</v>
      </c>
      <c r="D10" s="30">
        <v>21518981</v>
      </c>
    </row>
    <row r="11" spans="1:4" ht="66.75" customHeight="1" thickBot="1">
      <c r="A11" s="23" t="s">
        <v>14</v>
      </c>
      <c r="B11" s="13" t="s">
        <v>53</v>
      </c>
      <c r="C11" s="7"/>
      <c r="D11" s="25"/>
    </row>
    <row r="12" spans="1:4" ht="51" customHeight="1" thickBot="1">
      <c r="A12" s="23" t="s">
        <v>15</v>
      </c>
      <c r="B12" s="26" t="s">
        <v>54</v>
      </c>
      <c r="C12" s="30">
        <v>8130</v>
      </c>
      <c r="D12" s="30">
        <v>41294</v>
      </c>
    </row>
    <row r="13" spans="1:4" ht="26.25" customHeight="1" thickBot="1">
      <c r="A13" s="23" t="s">
        <v>16</v>
      </c>
      <c r="B13" s="24" t="s">
        <v>55</v>
      </c>
      <c r="C13" s="27">
        <f>C12+C10+C11+C9</f>
        <v>15016207</v>
      </c>
      <c r="D13" s="27">
        <f>D12+D10+D11+D9</f>
        <v>21797204</v>
      </c>
    </row>
    <row r="14" spans="1:4" ht="27.75" customHeight="1" thickBot="1">
      <c r="A14" s="23" t="s">
        <v>17</v>
      </c>
      <c r="B14" s="24" t="s">
        <v>18</v>
      </c>
      <c r="C14" s="22" t="s">
        <v>9</v>
      </c>
      <c r="D14" s="22"/>
    </row>
    <row r="15" spans="1:4" ht="162" customHeight="1" thickBot="1">
      <c r="A15" s="23" t="s">
        <v>19</v>
      </c>
      <c r="B15" s="13" t="s">
        <v>74</v>
      </c>
      <c r="C15" s="31">
        <v>1531938</v>
      </c>
      <c r="D15" s="31">
        <v>1608131</v>
      </c>
    </row>
    <row r="16" spans="1:6" ht="237.75" customHeight="1" thickBot="1">
      <c r="A16" s="23" t="s">
        <v>20</v>
      </c>
      <c r="B16" s="21" t="s">
        <v>76</v>
      </c>
      <c r="C16" s="31">
        <v>303763</v>
      </c>
      <c r="D16" s="31">
        <v>164722</v>
      </c>
      <c r="E16" s="1" t="s">
        <v>21</v>
      </c>
      <c r="F16" s="6"/>
    </row>
    <row r="17" spans="1:4" ht="94.5" customHeight="1" thickBot="1">
      <c r="A17" s="23" t="s">
        <v>22</v>
      </c>
      <c r="B17" s="13" t="s">
        <v>56</v>
      </c>
      <c r="C17" s="7"/>
      <c r="D17" s="7" t="s">
        <v>21</v>
      </c>
    </row>
    <row r="18" spans="1:4" ht="278.25" customHeight="1" thickBot="1">
      <c r="A18" s="23" t="s">
        <v>23</v>
      </c>
      <c r="B18" s="28" t="s">
        <v>81</v>
      </c>
      <c r="C18" s="35">
        <v>32526</v>
      </c>
      <c r="D18" s="35">
        <v>17582</v>
      </c>
    </row>
    <row r="19" spans="1:6" ht="56.25" customHeight="1" thickBot="1">
      <c r="A19" s="23" t="s">
        <v>24</v>
      </c>
      <c r="B19" s="13" t="s">
        <v>57</v>
      </c>
      <c r="C19" s="35">
        <v>69740</v>
      </c>
      <c r="D19" s="35">
        <v>82383</v>
      </c>
      <c r="F19" s="32"/>
    </row>
    <row r="20" spans="1:4" ht="22.5" customHeight="1" thickBot="1">
      <c r="A20" s="23" t="s">
        <v>25</v>
      </c>
      <c r="B20" s="13" t="s">
        <v>58</v>
      </c>
      <c r="C20" s="7"/>
      <c r="D20" s="7"/>
    </row>
    <row r="21" spans="1:4" ht="26.25" customHeight="1" thickBot="1">
      <c r="A21" s="23" t="s">
        <v>26</v>
      </c>
      <c r="B21" s="24" t="s">
        <v>59</v>
      </c>
      <c r="C21" s="27">
        <f>C15+C16+C17+C18+C19+C20</f>
        <v>1937967</v>
      </c>
      <c r="D21" s="27">
        <v>1872818</v>
      </c>
    </row>
    <row r="22" spans="1:4" ht="24.75" customHeight="1" thickBot="1">
      <c r="A22" s="23" t="s">
        <v>27</v>
      </c>
      <c r="B22" s="24" t="s">
        <v>60</v>
      </c>
      <c r="C22" s="27">
        <f>C13+C21</f>
        <v>16954174</v>
      </c>
      <c r="D22" s="27">
        <f>D13+D21</f>
        <v>23670022</v>
      </c>
    </row>
    <row r="23" spans="1:4" ht="23.25" customHeight="1" thickBot="1">
      <c r="A23" s="23" t="s">
        <v>28</v>
      </c>
      <c r="B23" s="24" t="s">
        <v>29</v>
      </c>
      <c r="C23" s="22" t="s">
        <v>9</v>
      </c>
      <c r="D23" s="22"/>
    </row>
    <row r="24" spans="1:4" ht="18" customHeight="1" thickBot="1">
      <c r="A24" s="23" t="s">
        <v>30</v>
      </c>
      <c r="B24" s="24" t="s">
        <v>31</v>
      </c>
      <c r="C24" s="22" t="s">
        <v>9</v>
      </c>
      <c r="D24" s="22"/>
    </row>
    <row r="25" spans="1:4" ht="46.5" customHeight="1" thickBot="1">
      <c r="A25" s="23" t="s">
        <v>32</v>
      </c>
      <c r="B25" s="13" t="s">
        <v>61</v>
      </c>
      <c r="C25" s="7"/>
      <c r="D25" s="7"/>
    </row>
    <row r="26" spans="1:4" ht="57.75" customHeight="1" thickBot="1">
      <c r="A26" s="23" t="s">
        <v>33</v>
      </c>
      <c r="B26" s="26" t="s">
        <v>62</v>
      </c>
      <c r="C26" s="7"/>
      <c r="D26" s="7"/>
    </row>
    <row r="27" spans="1:4" ht="32.25" customHeight="1" thickBot="1">
      <c r="A27" s="23" t="s">
        <v>34</v>
      </c>
      <c r="B27" s="24" t="s">
        <v>63</v>
      </c>
      <c r="C27" s="7"/>
      <c r="D27" s="7"/>
    </row>
    <row r="28" spans="1:4" ht="24" customHeight="1" thickBot="1">
      <c r="A28" s="23" t="s">
        <v>35</v>
      </c>
      <c r="B28" s="24" t="s">
        <v>64</v>
      </c>
      <c r="C28" s="29"/>
      <c r="D28" s="29"/>
    </row>
    <row r="29" spans="1:4" ht="27" customHeight="1" thickBot="1">
      <c r="A29" s="23" t="s">
        <v>36</v>
      </c>
      <c r="B29" s="24" t="s">
        <v>37</v>
      </c>
      <c r="C29" s="22" t="s">
        <v>9</v>
      </c>
      <c r="D29" s="22"/>
    </row>
    <row r="30" spans="1:6" ht="254.25" customHeight="1" thickBot="1">
      <c r="A30" s="23" t="s">
        <v>38</v>
      </c>
      <c r="B30" s="13" t="s">
        <v>77</v>
      </c>
      <c r="C30" s="27">
        <v>43001</v>
      </c>
      <c r="D30" s="27">
        <f>86049+2080</f>
        <v>88129</v>
      </c>
      <c r="F30" s="6"/>
    </row>
    <row r="31" spans="1:4" ht="130.5" customHeight="1" thickBot="1">
      <c r="A31" s="23" t="s">
        <v>39</v>
      </c>
      <c r="B31" s="13" t="s">
        <v>65</v>
      </c>
      <c r="C31" s="7"/>
      <c r="D31" s="7"/>
    </row>
    <row r="32" spans="1:6" ht="83.25" customHeight="1" thickBot="1">
      <c r="A32" s="23" t="s">
        <v>40</v>
      </c>
      <c r="B32" s="13" t="s">
        <v>78</v>
      </c>
      <c r="C32" s="34">
        <v>514541</v>
      </c>
      <c r="D32" s="27">
        <v>768828</v>
      </c>
      <c r="F32" s="33"/>
    </row>
    <row r="33" spans="1:4" ht="27" customHeight="1" thickBot="1">
      <c r="A33" s="23" t="s">
        <v>41</v>
      </c>
      <c r="B33" s="13" t="s">
        <v>66</v>
      </c>
      <c r="C33" s="7"/>
      <c r="D33" s="7"/>
    </row>
    <row r="34" spans="1:4" ht="39.75" customHeight="1" thickBot="1">
      <c r="A34" s="23" t="s">
        <v>42</v>
      </c>
      <c r="B34" s="13" t="s">
        <v>67</v>
      </c>
      <c r="C34" s="7"/>
      <c r="D34" s="7"/>
    </row>
    <row r="35" spans="1:4" ht="24" customHeight="1" thickBot="1">
      <c r="A35" s="23" t="s">
        <v>43</v>
      </c>
      <c r="B35" s="24" t="s">
        <v>68</v>
      </c>
      <c r="C35" s="27">
        <f>C34+C33+C32+C31+C30</f>
        <v>557542</v>
      </c>
      <c r="D35" s="27">
        <f>D34+D33+D32+D31+D30</f>
        <v>856957</v>
      </c>
    </row>
    <row r="36" spans="1:4" ht="22.5" customHeight="1" thickBot="1">
      <c r="A36" s="23" t="s">
        <v>44</v>
      </c>
      <c r="B36" s="24" t="s">
        <v>69</v>
      </c>
      <c r="C36" s="27">
        <f>C28+C35</f>
        <v>557542</v>
      </c>
      <c r="D36" s="27">
        <f>D28+D35</f>
        <v>856957</v>
      </c>
    </row>
    <row r="37" spans="1:4" ht="32.25" customHeight="1" thickBot="1">
      <c r="A37" s="23" t="s">
        <v>45</v>
      </c>
      <c r="B37" s="24" t="s">
        <v>70</v>
      </c>
      <c r="C37" s="27">
        <f>C22-C36</f>
        <v>16396632</v>
      </c>
      <c r="D37" s="27">
        <f>D22-D36</f>
        <v>22813065</v>
      </c>
    </row>
    <row r="38" spans="1:4" ht="21" customHeight="1" thickBot="1">
      <c r="A38" s="23" t="s">
        <v>46</v>
      </c>
      <c r="B38" s="24" t="s">
        <v>47</v>
      </c>
      <c r="C38" s="22" t="s">
        <v>9</v>
      </c>
      <c r="D38" s="22"/>
    </row>
    <row r="39" spans="1:4" ht="82.5" customHeight="1" thickBot="1">
      <c r="A39" s="23" t="s">
        <v>48</v>
      </c>
      <c r="B39" s="13" t="s">
        <v>79</v>
      </c>
      <c r="C39" s="34">
        <v>14225396</v>
      </c>
      <c r="D39" s="34">
        <v>20819152</v>
      </c>
    </row>
    <row r="40" spans="1:4" ht="29.25" customHeight="1" thickBot="1">
      <c r="A40" s="23" t="s">
        <v>49</v>
      </c>
      <c r="B40" s="13" t="s">
        <v>71</v>
      </c>
      <c r="C40" s="27">
        <v>1935471</v>
      </c>
      <c r="D40" s="27">
        <v>1581416</v>
      </c>
    </row>
    <row r="41" spans="1:4" ht="33.75" customHeight="1" thickBot="1">
      <c r="A41" s="23" t="s">
        <v>50</v>
      </c>
      <c r="B41" s="13" t="s">
        <v>72</v>
      </c>
      <c r="C41" s="27">
        <v>235765</v>
      </c>
      <c r="D41" s="27">
        <v>412497</v>
      </c>
    </row>
    <row r="42" spans="1:4" ht="28.5" customHeight="1" thickBot="1">
      <c r="A42" s="23" t="s">
        <v>51</v>
      </c>
      <c r="B42" s="24" t="s">
        <v>73</v>
      </c>
      <c r="C42" s="27">
        <f>C39+C40+C41</f>
        <v>16396632</v>
      </c>
      <c r="D42" s="27">
        <f>D39+D40+D41</f>
        <v>22813065</v>
      </c>
    </row>
    <row r="43" spans="1:4" ht="21" customHeight="1">
      <c r="A43" s="8"/>
      <c r="B43" s="14"/>
      <c r="C43" s="9"/>
      <c r="D43" s="9"/>
    </row>
    <row r="44" spans="1:4" ht="15" customHeight="1">
      <c r="A44" s="8"/>
      <c r="B44" s="14"/>
      <c r="C44" s="9"/>
      <c r="D44" s="9"/>
    </row>
    <row r="46" spans="2:5" ht="16.5" customHeight="1">
      <c r="B46" s="37"/>
      <c r="C46" s="38"/>
      <c r="D46" s="38"/>
      <c r="E46" s="36"/>
    </row>
    <row r="47" spans="2:5" ht="12.75">
      <c r="B47" s="37"/>
      <c r="C47" s="38"/>
      <c r="D47" s="38"/>
      <c r="E47" s="36"/>
    </row>
    <row r="48" spans="2:5" ht="12.75">
      <c r="B48" s="37"/>
      <c r="C48" s="37"/>
      <c r="D48" s="37"/>
      <c r="E48" s="36"/>
    </row>
    <row r="49" spans="2:5" ht="15" customHeight="1">
      <c r="B49" s="37"/>
      <c r="C49" s="37"/>
      <c r="D49" s="37"/>
      <c r="E49" s="36"/>
    </row>
    <row r="50" spans="2:5" ht="15" customHeight="1">
      <c r="B50" s="37"/>
      <c r="C50" s="38"/>
      <c r="D50" s="38"/>
      <c r="E50" s="36"/>
    </row>
    <row r="51" spans="2:4" ht="12.75">
      <c r="B51" s="37"/>
      <c r="C51" s="38"/>
      <c r="D51" s="38"/>
    </row>
  </sheetData>
  <sheetProtection/>
  <mergeCells count="5">
    <mergeCell ref="C46:D46"/>
    <mergeCell ref="C47:D47"/>
    <mergeCell ref="C50:D50"/>
    <mergeCell ref="C51:D51"/>
    <mergeCell ref="A1:B1"/>
  </mergeCells>
  <printOptions/>
  <pageMargins left="0.696850394" right="0.196850393700787" top="0.31496062992126" bottom="0.275590551181102" header="0.196850393700787" footer="0.196850393700787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FLORINA BĂDOI</dc:creator>
  <cp:keywords/>
  <dc:description/>
  <cp:lastModifiedBy>Sinziana-Negulescu</cp:lastModifiedBy>
  <cp:lastPrinted>2020-02-04T10:52:38Z</cp:lastPrinted>
  <dcterms:created xsi:type="dcterms:W3CDTF">2018-07-03T09:28:16Z</dcterms:created>
  <dcterms:modified xsi:type="dcterms:W3CDTF">2020-02-06T10:14:28Z</dcterms:modified>
  <cp:category/>
  <cp:version/>
  <cp:contentType/>
  <cp:contentStatus/>
</cp:coreProperties>
</file>