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Judecatorii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bogdan.comaneci</author>
  </authors>
  <commentList>
    <comment ref="K135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initial carmenpetra.popescu a trimis valoarea 6,25 pe data de 6.01.2016 iar ileana.clipcea a trimis pe 8.01.2016 valoarea de 6,67</t>
        </r>
      </text>
    </comment>
    <comment ref="K121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elena.creanga a trimis pe 8.01.2016 15,92</t>
        </r>
      </text>
    </comment>
    <comment ref="K134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initial a fost 10,33 trimis de mihaela.gheorghe pe 7.01.2016 si apoi elena.creanga a trimis pe 8.01.2016 9,42</t>
        </r>
      </text>
    </comment>
    <comment ref="K169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nela.barladeanu pe 8.01.2016 a trimis 8,5</t>
        </r>
      </text>
    </comment>
    <comment ref="K73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initial a fost 28  iar ulterior pe 8.01.2016 nela.barladeanu  a trimis 32,16</t>
        </r>
      </text>
    </comment>
    <comment ref="K161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nela.barladeanu a trimis pe 8.01.2016 valoarea 3,5</t>
        </r>
      </text>
    </comment>
    <comment ref="K32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Pe data de 8.01.2016 aurora.balan de la tribunalul botosani a trimis 24,26 dar pe data de 27.01.2016 dl Ionita a primit adresa de la jud Botosani cu valoarea 23</t>
        </r>
      </text>
    </comment>
    <comment ref="K141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aurora.balan a trimis pe data de 11.01.2016 3,17. Initial a fost 4</t>
        </r>
      </text>
    </comment>
    <comment ref="K71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Initial a fost 23 dar pe 11.01.2016 ioana.tatu a trimis valoarea 22,25.</t>
        </r>
      </text>
    </comment>
    <comment ref="K183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Iniat a au fost 11 dar pe data de 13.01.2016 ileana.stirb a transmis 10,42</t>
        </r>
      </text>
    </comment>
    <comment ref="K122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initial a fost 25 dar pe data de 13.01.2016 trib arges a trimis 21,48</t>
        </r>
      </text>
    </comment>
    <comment ref="K54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initiala fost 6 dar pe datade 13.01.2016 tr arges a transmis 4,96</t>
        </r>
      </text>
    </comment>
    <comment ref="K172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initial a fost 4 dar pe data de 13.01.2016 tr arges a transmis 3,30</t>
        </r>
      </text>
    </comment>
    <comment ref="K163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initial a fost 3 dar pe data de 13.01.2016 a transmis jud -tglapus valoarea 2,33</t>
        </r>
      </text>
    </comment>
    <comment ref="K77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initiala a fost 3 dar pe data de 13.01.2016 rodica.stanila a trimis valoarea 2,25</t>
        </r>
      </text>
    </comment>
    <comment ref="K111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initial a fost valoarea 7 dar pe data de 13.01.1016 mariana.ivascu a trimis valoarea 8</t>
        </r>
      </text>
    </comment>
    <comment ref="K117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a trimis 2 jud si 3 jud stagiari deci in total 5. daniela.nichita a trimis în dat de 15.01.2016 valoarea 3</t>
        </r>
      </text>
    </comment>
    <comment ref="K28" authorId="0">
      <text>
        <r>
          <rPr>
            <b/>
            <sz val="8"/>
            <rFont val="Tahoma"/>
            <family val="0"/>
          </rPr>
          <t>bogdan.comaneci:</t>
        </r>
        <r>
          <rPr>
            <sz val="8"/>
            <rFont val="Tahoma"/>
            <family val="0"/>
          </rPr>
          <t xml:space="preserve">
initial fost 4 dar pe data de 25.01.2016 s-a primit valoarea 5 de la dl Ionita</t>
        </r>
      </text>
    </comment>
  </commentList>
</comments>
</file>

<file path=xl/sharedStrings.xml><?xml version="1.0" encoding="utf-8"?>
<sst xmlns="http://schemas.openxmlformats.org/spreadsheetml/2006/main" count="206" uniqueCount="204">
  <si>
    <t>          </t>
  </si>
  <si>
    <t>SITUATIE STATISTICA</t>
  </si>
  <si>
    <r>
      <t>R13.Q03</t>
    </r>
    <r>
      <rPr>
        <i/>
        <sz val="13"/>
        <rFont val="Cambria"/>
        <family val="1"/>
      </rPr>
      <t> Structura volum activitate, analiza Judecatorie.</t>
    </r>
  </si>
  <si>
    <t>CRITERII DE CAUTARE</t>
  </si>
  <si>
    <t>STOC INITIAL</t>
  </si>
  <si>
    <t>INTRATE IN PERIOADA</t>
  </si>
  <si>
    <t>VOLUM ACTIVITATE</t>
  </si>
  <si>
    <t>SOLUTIONATE IN PERIOADA</t>
  </si>
  <si>
    <t>STOC FINAL</t>
  </si>
  <si>
    <t>DIN CARE SUSPENDATE</t>
  </si>
  <si>
    <t>ORDINE</t>
  </si>
  <si>
    <t>PONDERE VOLUM</t>
  </si>
  <si>
    <t>Judecatoria ADJUD</t>
  </si>
  <si>
    <t>Judecatoria AGNITA</t>
  </si>
  <si>
    <t>Judecatoria AIUD</t>
  </si>
  <si>
    <t>Judecatoria ALBA IULIA</t>
  </si>
  <si>
    <t>Judecatoria ALESD</t>
  </si>
  <si>
    <t>Judecatoria ALEXANDRIA</t>
  </si>
  <si>
    <t>Judecatoria ARAD</t>
  </si>
  <si>
    <t>Judecatoria AVRIG</t>
  </si>
  <si>
    <t>Judecatoria BABADAG</t>
  </si>
  <si>
    <t>Judecatoria BACAU</t>
  </si>
  <si>
    <t>Judecatoria BAIA DE ARAMA</t>
  </si>
  <si>
    <t>Judecatoria BAIA MARE</t>
  </si>
  <si>
    <t>Judecatoria BAILESTI</t>
  </si>
  <si>
    <t>Judecatoria BALCESTI</t>
  </si>
  <si>
    <t>Judecatoria BALS</t>
  </si>
  <si>
    <t>Judecatoria BARLAD</t>
  </si>
  <si>
    <t>Judecatoria BECLEAN</t>
  </si>
  <si>
    <t>Judecatoria BEIUS</t>
  </si>
  <si>
    <t>Judecatoria BICAZ</t>
  </si>
  <si>
    <t>Judecatoria BISTRITA</t>
  </si>
  <si>
    <t>Judecatoria BLAJ</t>
  </si>
  <si>
    <t>Judecatoria BOLINTIN VALE</t>
  </si>
  <si>
    <t>Judecatoria BOTOSANI</t>
  </si>
  <si>
    <t>Judecatoria BRAD</t>
  </si>
  <si>
    <t>Judecatoria BRAILA</t>
  </si>
  <si>
    <t>Judecatoria BRASOV</t>
  </si>
  <si>
    <t>Judecatoria BREZOI</t>
  </si>
  <si>
    <t>Judecatoria BUFTEA</t>
  </si>
  <si>
    <t>Judecatoria BUHUSI</t>
  </si>
  <si>
    <t>Judecatoria BUZAU</t>
  </si>
  <si>
    <t>Judecatoria CALAFAT</t>
  </si>
  <si>
    <t>Judecatoria CALARASI</t>
  </si>
  <si>
    <t>Judecatoria CAMPENI</t>
  </si>
  <si>
    <t>Judecatoria CAMPINA</t>
  </si>
  <si>
    <t>Judecatoria CAMPULUNG</t>
  </si>
  <si>
    <t>Judecatoria CAMPULUNG MOLDOVENESC</t>
  </si>
  <si>
    <t>Judecatoria CARACAL</t>
  </si>
  <si>
    <t>Judecatoria CARANSEBES</t>
  </si>
  <si>
    <t>Judecatoria CAREI</t>
  </si>
  <si>
    <t>Judecatoria CHISINEU CRIS</t>
  </si>
  <si>
    <t>Judecatoria CLUJ-NAPOCA</t>
  </si>
  <si>
    <t>Judecatoria CONSTANTA</t>
  </si>
  <si>
    <t>Judecatoria CORABIA</t>
  </si>
  <si>
    <t>Judecatoria CORNETU</t>
  </si>
  <si>
    <t>Judecatoria COSTESTI</t>
  </si>
  <si>
    <t>Judecatoria CRAIOVA</t>
  </si>
  <si>
    <t>Judecatoria CURTEA DE ARGES</t>
  </si>
  <si>
    <t>Judecatoria Darabani</t>
  </si>
  <si>
    <t>Judecatoria DEJ</t>
  </si>
  <si>
    <t>Judecatoria DETA</t>
  </si>
  <si>
    <t>Judecatoria DEVA</t>
  </si>
  <si>
    <t>Judecatoria DOROHOI</t>
  </si>
  <si>
    <t>Judecatoria DRAGASANI</t>
  </si>
  <si>
    <t>Judecatoria DRAGOMIRESTI</t>
  </si>
  <si>
    <t>Judecatoria DROBETA-TURNU SEVERIN</t>
  </si>
  <si>
    <t>Judecatoria FAGARAS</t>
  </si>
  <si>
    <t>Judecatoria FAGET</t>
  </si>
  <si>
    <t>Judecatoria FALTICENI</t>
  </si>
  <si>
    <t>Judecatoria FAUREI</t>
  </si>
  <si>
    <t>Judecatoria FETESTI</t>
  </si>
  <si>
    <t>Judecatoria FILIASI</t>
  </si>
  <si>
    <t>Judecatoria FOCSANI</t>
  </si>
  <si>
    <t>Judecatoria GAESTI</t>
  </si>
  <si>
    <t>Judecatoria GALATI</t>
  </si>
  <si>
    <t>Judecatoria GHEORGHENI</t>
  </si>
  <si>
    <t>Judecatoria GHERLA</t>
  </si>
  <si>
    <t>Judecatoria GIURGIU</t>
  </si>
  <si>
    <t>Judecatoria GURA HONT</t>
  </si>
  <si>
    <t>Judecatoria GURA HUMORULUI</t>
  </si>
  <si>
    <t>Judecatoria HARLAU</t>
  </si>
  <si>
    <t>Judecatoria HARSOVA</t>
  </si>
  <si>
    <t>Judecatoria HATEG</t>
  </si>
  <si>
    <t>Judecatoria HOREZU</t>
  </si>
  <si>
    <t>Judecatoria HUEDIN</t>
  </si>
  <si>
    <t>Judecatoria HUNEDOARA</t>
  </si>
  <si>
    <t>Judecatoria HUSI</t>
  </si>
  <si>
    <t>Judecatoria IASI</t>
  </si>
  <si>
    <t>Judecatoria INEU</t>
  </si>
  <si>
    <t>Judecatoria INSURATEI</t>
  </si>
  <si>
    <t>Judecatoria INTORSURA BUZAULUI</t>
  </si>
  <si>
    <t>Judecatoria JIBOU</t>
  </si>
  <si>
    <t>Judecatoria LEHLIU-GARA</t>
  </si>
  <si>
    <t>Judecatoria LIESTI</t>
  </si>
  <si>
    <t>Judecatoria LIPOVA</t>
  </si>
  <si>
    <t>Judecatoria LUDUS</t>
  </si>
  <si>
    <t>Judecatoria LUGOJ</t>
  </si>
  <si>
    <t>Judecatoria MACIN</t>
  </si>
  <si>
    <t>Judecatoria MANGALIA</t>
  </si>
  <si>
    <t>Judecatoria MARGHITA</t>
  </si>
  <si>
    <t>Judecatoria MEDGIDIA</t>
  </si>
  <si>
    <t>Judecatoria MEDIAS</t>
  </si>
  <si>
    <t>Judecatoria MIERCUREA CIUC</t>
  </si>
  <si>
    <t>Judecatoria MIZIL</t>
  </si>
  <si>
    <t>Judecatoria MOINESTI</t>
  </si>
  <si>
    <t>Judecatoria MOLDOVA-NOUA</t>
  </si>
  <si>
    <t>Judecatoria MORENI</t>
  </si>
  <si>
    <t>Judecatoria MOTRU</t>
  </si>
  <si>
    <t>Judecatoria NASAUD</t>
  </si>
  <si>
    <t>Judecatoria NEGRESTI-OAS</t>
  </si>
  <si>
    <t>Judecatoria NOVACI</t>
  </si>
  <si>
    <t>Judecatoria ODORHEIUL SECUIESC</t>
  </si>
  <si>
    <t>Judecatoria OLTENITA</t>
  </si>
  <si>
    <t>Judecatoria ONESTI</t>
  </si>
  <si>
    <t>Judecatoria ORADEA</t>
  </si>
  <si>
    <t>Judecatoria ORASTIE</t>
  </si>
  <si>
    <t>Judecatoria ORAVITA</t>
  </si>
  <si>
    <t>Judecatoria ORSOVA</t>
  </si>
  <si>
    <t>Judecatoria PANCIU</t>
  </si>
  <si>
    <t>Judecatoria PASCANI</t>
  </si>
  <si>
    <t>Judecatoria PATARLAGELE</t>
  </si>
  <si>
    <t>Judecatoria PETROSANI</t>
  </si>
  <si>
    <t>Judecatoria PIATRA-NEAMT</t>
  </si>
  <si>
    <t>Judecatoria PITESTI</t>
  </si>
  <si>
    <t>Judecatoria PLOIESTI</t>
  </si>
  <si>
    <t>Judecatoria PODU TURCULUI</t>
  </si>
  <si>
    <t>Judecatoria POGOANELE</t>
  </si>
  <si>
    <t>Judecatoria PUCIOASA</t>
  </si>
  <si>
    <t>Judecatoria RACARI</t>
  </si>
  <si>
    <t>Judecatoria RADAUTI</t>
  </si>
  <si>
    <t>Judecatoria RADUCANENI</t>
  </si>
  <si>
    <t>Judecatoria RAMNICU SARAT</t>
  </si>
  <si>
    <t>Judecatoria RAMNICU VALCEA</t>
  </si>
  <si>
    <t>Judecatoria REGHIN</t>
  </si>
  <si>
    <t>Judecatoria RESITA</t>
  </si>
  <si>
    <t>Judecatoria ROMAN</t>
  </si>
  <si>
    <t>Judecatoria ROSIORI DE VEDE</t>
  </si>
  <si>
    <t>Judecatoria RUPEA</t>
  </si>
  <si>
    <t>Judecatoria SALISTE</t>
  </si>
  <si>
    <t>Judecatoria SALONTA</t>
  </si>
  <si>
    <t>Judecatoria SANNICOLAUL MARE</t>
  </si>
  <si>
    <t>Judecatoria SATU MARE</t>
  </si>
  <si>
    <t>Judecatoria SAVENI</t>
  </si>
  <si>
    <t>Judecatoria SEBES</t>
  </si>
  <si>
    <t>Judecatoria SECTORUL 1 BUCURESTI</t>
  </si>
  <si>
    <t>Judecatoria SECTORUL 2 BUCURESTI</t>
  </si>
  <si>
    <t>Judecatoria SECTORUL 3 BUCURESTI</t>
  </si>
  <si>
    <t>Judecatoria SECTORUL 4 BUCURESTI</t>
  </si>
  <si>
    <t>Judecatoria SECTORUL 5 BUCURESTI</t>
  </si>
  <si>
    <t>Judecatoria SECTORUL 6 BUCURESTI</t>
  </si>
  <si>
    <t>Judecatoria SEGARCEA</t>
  </si>
  <si>
    <t>Judecatoria SFANTU GHEORGHE</t>
  </si>
  <si>
    <t>Judecatoria SIBIU</t>
  </si>
  <si>
    <t>Judecatoria SIGHETU MARMATIEI</t>
  </si>
  <si>
    <t>Judecatoria SIGHISOARA</t>
  </si>
  <si>
    <t>Judecatoria SIMLEUL SILVANIEI</t>
  </si>
  <si>
    <t>Judecatoria SINAIA</t>
  </si>
  <si>
    <t>Judecatoria SLATINA</t>
  </si>
  <si>
    <t>Judecatoria SLOBOZIA</t>
  </si>
  <si>
    <t>Judecatoria STREHAIA</t>
  </si>
  <si>
    <t>Judecatoria SUCEAVA</t>
  </si>
  <si>
    <t>Judecatoria TARGOVISTE</t>
  </si>
  <si>
    <t>Judecatoria TARGU BUJOR</t>
  </si>
  <si>
    <t>Judecatoria TARGU JIU</t>
  </si>
  <si>
    <t>Judecatoria TARGU LAPUS</t>
  </si>
  <si>
    <t>Judecatoria TARGU MURES</t>
  </si>
  <si>
    <t>Judecatoria TARGU NEAMT</t>
  </si>
  <si>
    <t>Judecatoria TARGU SECUIESC</t>
  </si>
  <si>
    <t>Judecatoria TARGU-CARBUNESTI</t>
  </si>
  <si>
    <t>Judecatoria TARNAVENI</t>
  </si>
  <si>
    <t>Judecatoria TECUCI</t>
  </si>
  <si>
    <t>Judecatoria TIMISOARA</t>
  </si>
  <si>
    <t>Judecatoria TOPLITA</t>
  </si>
  <si>
    <t>Judecatoria TOPOLOVENI</t>
  </si>
  <si>
    <t>Judecatoria TULCEA</t>
  </si>
  <si>
    <t>Judecatoria TURDA</t>
  </si>
  <si>
    <t>Judecatoria TURNU MAGURELE</t>
  </si>
  <si>
    <t>Judecatoria URZICENI</t>
  </si>
  <si>
    <t>Judecatoria VALENII DE MUNTE</t>
  </si>
  <si>
    <t>Judecatoria VANJU MARE</t>
  </si>
  <si>
    <t>Judecatoria VASLUI</t>
  </si>
  <si>
    <t>Judecatoria VATRA DORNEI</t>
  </si>
  <si>
    <t>Judecatoria VIDELE</t>
  </si>
  <si>
    <t>Judecatoria VISEU DE SUS</t>
  </si>
  <si>
    <t>Judecatoria ZALAU</t>
  </si>
  <si>
    <t>Judecatoria ZARNESTI</t>
  </si>
  <si>
    <t>Judecatoria ZIMNICEA</t>
  </si>
  <si>
    <t>Schema posturi</t>
  </si>
  <si>
    <t>Efectiv ocupate</t>
  </si>
  <si>
    <t>Încărcătura pe schemă</t>
  </si>
  <si>
    <t>Încărcătura pe judecător</t>
  </si>
  <si>
    <t>Operativitatea (%)</t>
  </si>
  <si>
    <t>Total stoc iniţial + Total intrări</t>
  </si>
  <si>
    <t>Incarcatura mică pe schema</t>
  </si>
  <si>
    <t>Incarcatura mică pe judecator</t>
  </si>
  <si>
    <t>Încarcatura în funcţie de intrate pe schema</t>
  </si>
  <si>
    <t>Încarcatura în funcţie de intrate pe judecator</t>
  </si>
  <si>
    <t>Total</t>
  </si>
  <si>
    <t>Total stoc iniţial</t>
  </si>
  <si>
    <t>Total intrări</t>
  </si>
  <si>
    <t>Total volum</t>
  </si>
  <si>
    <t>Total soluţionate</t>
  </si>
  <si>
    <t>DENUMIRE JUDECĂTORIE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</si>
</sst>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18">
    <font>
      <sz val="10"/>
      <name val="Arial"/>
      <family val="0"/>
    </font>
    <font>
      <sz val="11"/>
      <name val="Cambria"/>
      <family val="1"/>
    </font>
    <font>
      <sz val="10"/>
      <name val="Arial Unicode MS"/>
      <family val="2"/>
    </font>
    <font>
      <b/>
      <sz val="11"/>
      <name val="Cambria"/>
      <family val="1"/>
    </font>
    <font>
      <i/>
      <sz val="13"/>
      <name val="Cambria"/>
      <family val="1"/>
    </font>
    <font>
      <sz val="13"/>
      <color indexed="10"/>
      <name val="Cambria"/>
      <family val="1"/>
    </font>
    <font>
      <sz val="11"/>
      <color indexed="10"/>
      <name val="Cambria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/>
    </xf>
    <xf numFmtId="0" fontId="0" fillId="2" borderId="11" xfId="0" applyFill="1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1" fillId="2" borderId="11" xfId="0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11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3" fillId="0" borderId="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1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6"/>
  <sheetViews>
    <sheetView tabSelected="1" workbookViewId="0" topLeftCell="A165">
      <selection activeCell="AE17" sqref="AE17"/>
    </sheetView>
  </sheetViews>
  <sheetFormatPr defaultColWidth="9.140625" defaultRowHeight="12.75"/>
  <cols>
    <col min="2" max="2" width="39.28125" style="0" customWidth="1"/>
    <col min="3" max="3" width="9.28125" style="0" customWidth="1"/>
    <col min="4" max="4" width="8.421875" style="0" customWidth="1"/>
    <col min="5" max="5" width="8.8515625" style="34" customWidth="1"/>
    <col min="6" max="6" width="11.421875" style="0" hidden="1" customWidth="1"/>
    <col min="7" max="7" width="12.28125" style="0" customWidth="1"/>
    <col min="8" max="8" width="9.00390625" style="0" hidden="1" customWidth="1"/>
    <col min="9" max="9" width="14.7109375" style="0" hidden="1" customWidth="1"/>
    <col min="10" max="10" width="0" style="0" hidden="1" customWidth="1"/>
    <col min="11" max="11" width="0" style="40" hidden="1" customWidth="1"/>
    <col min="12" max="12" width="10.7109375" style="0" hidden="1" customWidth="1"/>
    <col min="13" max="13" width="11.7109375" style="0" hidden="1" customWidth="1"/>
    <col min="14" max="14" width="12.00390625" style="0" hidden="1" customWidth="1"/>
    <col min="15" max="15" width="0" style="0" hidden="1" customWidth="1"/>
    <col min="16" max="16" width="9.8515625" style="0" hidden="1" customWidth="1"/>
    <col min="17" max="17" width="10.421875" style="0" hidden="1" customWidth="1"/>
    <col min="18" max="18" width="11.00390625" style="0" hidden="1" customWidth="1"/>
    <col min="19" max="19" width="11.28125" style="0" hidden="1" customWidth="1"/>
    <col min="20" max="21" width="11.28125" style="0" customWidth="1"/>
  </cols>
  <sheetData>
    <row r="1" spans="1:9" ht="15.75" hidden="1" thickBot="1">
      <c r="A1" s="1" t="s">
        <v>0</v>
      </c>
      <c r="B1" s="2"/>
      <c r="C1" s="2"/>
      <c r="D1" s="2"/>
      <c r="E1" s="33"/>
      <c r="F1" s="2"/>
      <c r="G1" s="2"/>
      <c r="H1" s="2"/>
      <c r="I1" s="3"/>
    </row>
    <row r="2" spans="1:9" ht="14.25" customHeight="1" hidden="1">
      <c r="A2" s="68" t="s">
        <v>1</v>
      </c>
      <c r="B2" s="75"/>
      <c r="C2" s="75"/>
      <c r="D2" s="75"/>
      <c r="E2" s="75"/>
      <c r="F2" s="75"/>
      <c r="G2" s="75"/>
      <c r="H2" s="75"/>
      <c r="I2" s="69"/>
    </row>
    <row r="3" spans="1:9" ht="16.5" customHeight="1" hidden="1">
      <c r="A3" s="76" t="s">
        <v>2</v>
      </c>
      <c r="B3" s="77"/>
      <c r="C3" s="77"/>
      <c r="D3" s="77"/>
      <c r="E3" s="77"/>
      <c r="F3" s="77"/>
      <c r="G3" s="77"/>
      <c r="H3" s="77"/>
      <c r="I3" s="78"/>
    </row>
    <row r="4" spans="1:9" ht="14.25" customHeight="1" hidden="1">
      <c r="A4" s="68" t="s">
        <v>3</v>
      </c>
      <c r="B4" s="75"/>
      <c r="C4" s="75"/>
      <c r="D4" s="75"/>
      <c r="E4" s="75"/>
      <c r="F4" s="75"/>
      <c r="G4" s="75"/>
      <c r="H4" s="75"/>
      <c r="I4" s="69"/>
    </row>
    <row r="5" spans="1:9" ht="15" hidden="1" thickBot="1">
      <c r="A5" s="79"/>
      <c r="B5" s="80"/>
      <c r="C5" s="80"/>
      <c r="D5" s="80"/>
      <c r="E5" s="80"/>
      <c r="F5" s="80"/>
      <c r="G5" s="80"/>
      <c r="H5" s="80"/>
      <c r="I5" s="81"/>
    </row>
    <row r="6" spans="1:9" ht="14.25" customHeight="1" hidden="1">
      <c r="A6" s="64"/>
      <c r="B6" s="65"/>
      <c r="C6" s="4" t="s">
        <v>4</v>
      </c>
      <c r="D6" s="4" t="s">
        <v>5</v>
      </c>
      <c r="E6" s="68" t="s">
        <v>6</v>
      </c>
      <c r="F6" s="69"/>
      <c r="G6" s="4" t="s">
        <v>7</v>
      </c>
      <c r="H6" s="4" t="s">
        <v>8</v>
      </c>
      <c r="I6" s="4" t="s">
        <v>9</v>
      </c>
    </row>
    <row r="7" spans="1:9" ht="14.25" customHeight="1" hidden="1">
      <c r="A7" s="66"/>
      <c r="B7" s="67"/>
      <c r="C7" s="5">
        <v>600284</v>
      </c>
      <c r="D7" s="5">
        <v>747042</v>
      </c>
      <c r="E7" s="70">
        <v>1347326</v>
      </c>
      <c r="F7" s="71"/>
      <c r="G7" s="5">
        <v>798932</v>
      </c>
      <c r="H7" s="5">
        <v>548394</v>
      </c>
      <c r="I7" s="6">
        <v>47716</v>
      </c>
    </row>
    <row r="8" spans="1:9" ht="15.75" hidden="1" thickBot="1">
      <c r="A8" s="72"/>
      <c r="B8" s="73"/>
      <c r="C8" s="73"/>
      <c r="D8" s="73"/>
      <c r="E8" s="73"/>
      <c r="F8" s="73"/>
      <c r="G8" s="73"/>
      <c r="H8" s="73"/>
      <c r="I8" s="74"/>
    </row>
    <row r="9" spans="1:19" ht="52.5" customHeight="1" thickBot="1">
      <c r="A9" s="47" t="s">
        <v>10</v>
      </c>
      <c r="B9" s="48" t="s">
        <v>203</v>
      </c>
      <c r="C9" s="48" t="s">
        <v>199</v>
      </c>
      <c r="D9" s="48" t="s">
        <v>200</v>
      </c>
      <c r="E9" s="48" t="s">
        <v>201</v>
      </c>
      <c r="F9" s="49" t="s">
        <v>11</v>
      </c>
      <c r="G9" s="48" t="s">
        <v>202</v>
      </c>
      <c r="H9" s="45" t="s">
        <v>8</v>
      </c>
      <c r="I9" s="16" t="s">
        <v>9</v>
      </c>
      <c r="J9" s="9" t="s">
        <v>188</v>
      </c>
      <c r="K9" s="9" t="s">
        <v>189</v>
      </c>
      <c r="L9" s="9" t="s">
        <v>190</v>
      </c>
      <c r="M9" s="9" t="s">
        <v>191</v>
      </c>
      <c r="N9" s="9" t="s">
        <v>192</v>
      </c>
      <c r="O9" s="10" t="s">
        <v>193</v>
      </c>
      <c r="P9" s="10" t="s">
        <v>194</v>
      </c>
      <c r="Q9" s="10" t="s">
        <v>195</v>
      </c>
      <c r="R9" s="11" t="s">
        <v>196</v>
      </c>
      <c r="S9" s="11" t="s">
        <v>197</v>
      </c>
    </row>
    <row r="10" spans="1:19" ht="15.75">
      <c r="A10" s="12">
        <v>1</v>
      </c>
      <c r="B10" s="13" t="s">
        <v>12</v>
      </c>
      <c r="C10" s="5">
        <v>1454</v>
      </c>
      <c r="D10" s="5">
        <v>2983</v>
      </c>
      <c r="E10" s="46">
        <v>4437</v>
      </c>
      <c r="F10" s="8">
        <v>0.002</v>
      </c>
      <c r="G10" s="5">
        <v>3208</v>
      </c>
      <c r="H10" s="5">
        <v>1229</v>
      </c>
      <c r="I10" s="6">
        <v>32</v>
      </c>
      <c r="J10" s="28">
        <v>4</v>
      </c>
      <c r="K10" s="41">
        <v>3</v>
      </c>
      <c r="L10" s="17">
        <f>E10/J10</f>
        <v>1109.25</v>
      </c>
      <c r="M10" s="17">
        <f>E10/K10</f>
        <v>1479</v>
      </c>
      <c r="N10" s="17">
        <f>G10/D10*100</f>
        <v>107.54274220583306</v>
      </c>
      <c r="O10" s="31">
        <f>C10+D10</f>
        <v>4437</v>
      </c>
      <c r="P10" s="17">
        <f>O10/J10</f>
        <v>1109.25</v>
      </c>
      <c r="Q10" s="17">
        <f>O10/K10</f>
        <v>1479</v>
      </c>
      <c r="R10" s="17">
        <f>D10/J10</f>
        <v>745.75</v>
      </c>
      <c r="S10" s="17">
        <f>D10/K10</f>
        <v>994.3333333333334</v>
      </c>
    </row>
    <row r="11" spans="1:19" ht="15.75">
      <c r="A11" s="5">
        <v>2</v>
      </c>
      <c r="B11" s="7" t="s">
        <v>13</v>
      </c>
      <c r="C11" s="5">
        <v>194</v>
      </c>
      <c r="D11" s="5">
        <v>1357</v>
      </c>
      <c r="E11" s="46">
        <v>1551</v>
      </c>
      <c r="F11" s="8">
        <v>0.001</v>
      </c>
      <c r="G11" s="5">
        <v>1345</v>
      </c>
      <c r="H11" s="5">
        <v>206</v>
      </c>
      <c r="I11" s="6">
        <v>31</v>
      </c>
      <c r="J11" s="29">
        <v>3</v>
      </c>
      <c r="K11" s="42">
        <v>3</v>
      </c>
      <c r="L11" s="17">
        <f aca="true" t="shared" si="0" ref="L11:L74">E11/J11</f>
        <v>517</v>
      </c>
      <c r="M11" s="17">
        <f aca="true" t="shared" si="1" ref="M11:M74">E11/K11</f>
        <v>517</v>
      </c>
      <c r="N11" s="17">
        <f aca="true" t="shared" si="2" ref="N11:N74">G11/D11*100</f>
        <v>99.11569638909359</v>
      </c>
      <c r="O11" s="31">
        <f aca="true" t="shared" si="3" ref="O11:O74">C11+D11</f>
        <v>1551</v>
      </c>
      <c r="P11" s="17">
        <f aca="true" t="shared" si="4" ref="P11:P74">O11/J11</f>
        <v>517</v>
      </c>
      <c r="Q11" s="17">
        <f aca="true" t="shared" si="5" ref="Q11:Q74">O11/K11</f>
        <v>517</v>
      </c>
      <c r="R11" s="17">
        <f aca="true" t="shared" si="6" ref="R11:R74">D11/J11</f>
        <v>452.3333333333333</v>
      </c>
      <c r="S11" s="17">
        <f aca="true" t="shared" si="7" ref="S11:S74">D11/K11</f>
        <v>452.3333333333333</v>
      </c>
    </row>
    <row r="12" spans="1:19" ht="15.75">
      <c r="A12" s="5">
        <v>3</v>
      </c>
      <c r="B12" s="7" t="s">
        <v>14</v>
      </c>
      <c r="C12" s="5">
        <v>1982</v>
      </c>
      <c r="D12" s="5">
        <v>4334</v>
      </c>
      <c r="E12" s="46">
        <v>6316</v>
      </c>
      <c r="F12" s="8">
        <v>0.003</v>
      </c>
      <c r="G12" s="5">
        <v>4488</v>
      </c>
      <c r="H12" s="5">
        <v>1828</v>
      </c>
      <c r="I12" s="6">
        <v>65</v>
      </c>
      <c r="J12" s="29">
        <v>8</v>
      </c>
      <c r="K12" s="42">
        <v>6</v>
      </c>
      <c r="L12" s="17">
        <f t="shared" si="0"/>
        <v>789.5</v>
      </c>
      <c r="M12" s="17">
        <f t="shared" si="1"/>
        <v>1052.6666666666667</v>
      </c>
      <c r="N12" s="17">
        <f t="shared" si="2"/>
        <v>103.55329949238579</v>
      </c>
      <c r="O12" s="31">
        <f t="shared" si="3"/>
        <v>6316</v>
      </c>
      <c r="P12" s="17">
        <f t="shared" si="4"/>
        <v>789.5</v>
      </c>
      <c r="Q12" s="17">
        <f t="shared" si="5"/>
        <v>1052.6666666666667</v>
      </c>
      <c r="R12" s="17">
        <f t="shared" si="6"/>
        <v>541.75</v>
      </c>
      <c r="S12" s="17">
        <f t="shared" si="7"/>
        <v>722.3333333333334</v>
      </c>
    </row>
    <row r="13" spans="1:19" ht="15.75">
      <c r="A13" s="5">
        <v>4</v>
      </c>
      <c r="B13" s="7" t="s">
        <v>15</v>
      </c>
      <c r="C13" s="5">
        <v>4123</v>
      </c>
      <c r="D13" s="5">
        <v>7510</v>
      </c>
      <c r="E13" s="46">
        <v>11633</v>
      </c>
      <c r="F13" s="8">
        <v>0.006</v>
      </c>
      <c r="G13" s="5">
        <v>8591</v>
      </c>
      <c r="H13" s="5">
        <v>3042</v>
      </c>
      <c r="I13" s="6">
        <v>327</v>
      </c>
      <c r="J13" s="29">
        <v>16</v>
      </c>
      <c r="K13" s="42">
        <v>13</v>
      </c>
      <c r="L13" s="17">
        <f t="shared" si="0"/>
        <v>727.0625</v>
      </c>
      <c r="M13" s="17">
        <f t="shared" si="1"/>
        <v>894.8461538461538</v>
      </c>
      <c r="N13" s="17">
        <f t="shared" si="2"/>
        <v>114.39414114513981</v>
      </c>
      <c r="O13" s="31">
        <f t="shared" si="3"/>
        <v>11633</v>
      </c>
      <c r="P13" s="17">
        <f t="shared" si="4"/>
        <v>727.0625</v>
      </c>
      <c r="Q13" s="17">
        <f t="shared" si="5"/>
        <v>894.8461538461538</v>
      </c>
      <c r="R13" s="17">
        <f t="shared" si="6"/>
        <v>469.375</v>
      </c>
      <c r="S13" s="17">
        <f t="shared" si="7"/>
        <v>577.6923076923077</v>
      </c>
    </row>
    <row r="14" spans="1:19" ht="15.75">
      <c r="A14" s="5">
        <v>5</v>
      </c>
      <c r="B14" s="7" t="s">
        <v>16</v>
      </c>
      <c r="C14" s="5">
        <v>1352</v>
      </c>
      <c r="D14" s="5">
        <v>2308</v>
      </c>
      <c r="E14" s="46">
        <v>3660</v>
      </c>
      <c r="F14" s="8">
        <v>0.002</v>
      </c>
      <c r="G14" s="5">
        <v>2629</v>
      </c>
      <c r="H14" s="5">
        <v>1031</v>
      </c>
      <c r="I14" s="6">
        <v>99</v>
      </c>
      <c r="J14" s="29">
        <v>5</v>
      </c>
      <c r="K14" s="42">
        <v>5</v>
      </c>
      <c r="L14" s="17">
        <f t="shared" si="0"/>
        <v>732</v>
      </c>
      <c r="M14" s="17">
        <f t="shared" si="1"/>
        <v>732</v>
      </c>
      <c r="N14" s="17">
        <f t="shared" si="2"/>
        <v>113.90814558058926</v>
      </c>
      <c r="O14" s="31">
        <f t="shared" si="3"/>
        <v>3660</v>
      </c>
      <c r="P14" s="17">
        <f t="shared" si="4"/>
        <v>732</v>
      </c>
      <c r="Q14" s="17">
        <f t="shared" si="5"/>
        <v>732</v>
      </c>
      <c r="R14" s="17">
        <f t="shared" si="6"/>
        <v>461.6</v>
      </c>
      <c r="S14" s="17">
        <f t="shared" si="7"/>
        <v>461.6</v>
      </c>
    </row>
    <row r="15" spans="1:19" ht="15.75">
      <c r="A15" s="5">
        <v>6</v>
      </c>
      <c r="B15" s="7" t="s">
        <v>17</v>
      </c>
      <c r="C15" s="5">
        <v>4975</v>
      </c>
      <c r="D15" s="5">
        <v>5373</v>
      </c>
      <c r="E15" s="46">
        <v>10348</v>
      </c>
      <c r="F15" s="8">
        <v>0.005</v>
      </c>
      <c r="G15" s="5">
        <v>7260</v>
      </c>
      <c r="H15" s="5">
        <v>3088</v>
      </c>
      <c r="I15" s="6">
        <v>141</v>
      </c>
      <c r="J15" s="29">
        <v>11</v>
      </c>
      <c r="K15" s="42">
        <v>11</v>
      </c>
      <c r="L15" s="17">
        <f t="shared" si="0"/>
        <v>940.7272727272727</v>
      </c>
      <c r="M15" s="17">
        <f t="shared" si="1"/>
        <v>940.7272727272727</v>
      </c>
      <c r="N15" s="17">
        <f t="shared" si="2"/>
        <v>135.12004466778336</v>
      </c>
      <c r="O15" s="31">
        <f t="shared" si="3"/>
        <v>10348</v>
      </c>
      <c r="P15" s="17">
        <f t="shared" si="4"/>
        <v>940.7272727272727</v>
      </c>
      <c r="Q15" s="17">
        <f t="shared" si="5"/>
        <v>940.7272727272727</v>
      </c>
      <c r="R15" s="17">
        <f t="shared" si="6"/>
        <v>488.45454545454544</v>
      </c>
      <c r="S15" s="17">
        <f t="shared" si="7"/>
        <v>488.45454545454544</v>
      </c>
    </row>
    <row r="16" spans="1:19" ht="15.75">
      <c r="A16" s="5">
        <v>7</v>
      </c>
      <c r="B16" s="7" t="s">
        <v>18</v>
      </c>
      <c r="C16" s="5">
        <v>3726</v>
      </c>
      <c r="D16" s="5">
        <v>16581</v>
      </c>
      <c r="E16" s="46">
        <v>20307</v>
      </c>
      <c r="F16" s="8">
        <v>0.01</v>
      </c>
      <c r="G16" s="5">
        <v>16910</v>
      </c>
      <c r="H16" s="5">
        <v>3397</v>
      </c>
      <c r="I16" s="6">
        <v>447</v>
      </c>
      <c r="J16" s="29">
        <v>31</v>
      </c>
      <c r="K16" s="42">
        <v>29</v>
      </c>
      <c r="L16" s="17">
        <f t="shared" si="0"/>
        <v>655.0645161290323</v>
      </c>
      <c r="M16" s="17">
        <f t="shared" si="1"/>
        <v>700.2413793103449</v>
      </c>
      <c r="N16" s="17">
        <f t="shared" si="2"/>
        <v>101.98419878173814</v>
      </c>
      <c r="O16" s="31">
        <f t="shared" si="3"/>
        <v>20307</v>
      </c>
      <c r="P16" s="17">
        <f t="shared" si="4"/>
        <v>655.0645161290323</v>
      </c>
      <c r="Q16" s="17">
        <f t="shared" si="5"/>
        <v>700.2413793103449</v>
      </c>
      <c r="R16" s="17">
        <f t="shared" si="6"/>
        <v>534.8709677419355</v>
      </c>
      <c r="S16" s="17">
        <f t="shared" si="7"/>
        <v>571.7586206896551</v>
      </c>
    </row>
    <row r="17" spans="1:19" ht="15.75">
      <c r="A17" s="5">
        <v>8</v>
      </c>
      <c r="B17" s="7" t="s">
        <v>19</v>
      </c>
      <c r="C17" s="5">
        <v>360</v>
      </c>
      <c r="D17" s="5">
        <v>1542</v>
      </c>
      <c r="E17" s="46">
        <v>1902</v>
      </c>
      <c r="F17" s="8">
        <v>0.001</v>
      </c>
      <c r="G17" s="5">
        <v>1296</v>
      </c>
      <c r="H17" s="5">
        <v>606</v>
      </c>
      <c r="I17" s="6">
        <v>38</v>
      </c>
      <c r="J17" s="29">
        <v>4</v>
      </c>
      <c r="K17" s="42">
        <v>4</v>
      </c>
      <c r="L17" s="17">
        <f t="shared" si="0"/>
        <v>475.5</v>
      </c>
      <c r="M17" s="17">
        <f t="shared" si="1"/>
        <v>475.5</v>
      </c>
      <c r="N17" s="17">
        <f t="shared" si="2"/>
        <v>84.04669260700389</v>
      </c>
      <c r="O17" s="31">
        <f t="shared" si="3"/>
        <v>1902</v>
      </c>
      <c r="P17" s="17">
        <f t="shared" si="4"/>
        <v>475.5</v>
      </c>
      <c r="Q17" s="17">
        <f t="shared" si="5"/>
        <v>475.5</v>
      </c>
      <c r="R17" s="17">
        <f t="shared" si="6"/>
        <v>385.5</v>
      </c>
      <c r="S17" s="17">
        <f t="shared" si="7"/>
        <v>385.5</v>
      </c>
    </row>
    <row r="18" spans="1:19" ht="15.75">
      <c r="A18" s="5">
        <v>9</v>
      </c>
      <c r="B18" s="7" t="s">
        <v>20</v>
      </c>
      <c r="C18" s="5">
        <v>407</v>
      </c>
      <c r="D18" s="5">
        <v>1405</v>
      </c>
      <c r="E18" s="46">
        <v>1812</v>
      </c>
      <c r="F18" s="8">
        <v>0.001</v>
      </c>
      <c r="G18" s="5">
        <v>1485</v>
      </c>
      <c r="H18" s="5">
        <v>327</v>
      </c>
      <c r="I18" s="6">
        <v>23</v>
      </c>
      <c r="J18" s="29">
        <v>3</v>
      </c>
      <c r="K18" s="42">
        <v>3</v>
      </c>
      <c r="L18" s="17">
        <f t="shared" si="0"/>
        <v>604</v>
      </c>
      <c r="M18" s="17">
        <f t="shared" si="1"/>
        <v>604</v>
      </c>
      <c r="N18" s="17">
        <f t="shared" si="2"/>
        <v>105.69395017793595</v>
      </c>
      <c r="O18" s="31">
        <f t="shared" si="3"/>
        <v>1812</v>
      </c>
      <c r="P18" s="17">
        <f t="shared" si="4"/>
        <v>604</v>
      </c>
      <c r="Q18" s="17">
        <f t="shared" si="5"/>
        <v>604</v>
      </c>
      <c r="R18" s="17">
        <f t="shared" si="6"/>
        <v>468.3333333333333</v>
      </c>
      <c r="S18" s="17">
        <f t="shared" si="7"/>
        <v>468.3333333333333</v>
      </c>
    </row>
    <row r="19" spans="1:19" ht="15.75">
      <c r="A19" s="5">
        <v>10</v>
      </c>
      <c r="B19" s="7" t="s">
        <v>21</v>
      </c>
      <c r="C19" s="5">
        <v>7983</v>
      </c>
      <c r="D19" s="5">
        <v>16688</v>
      </c>
      <c r="E19" s="46">
        <v>24671</v>
      </c>
      <c r="F19" s="8">
        <v>0.012</v>
      </c>
      <c r="G19" s="5">
        <v>16774</v>
      </c>
      <c r="H19" s="5">
        <v>7897</v>
      </c>
      <c r="I19" s="6">
        <v>856</v>
      </c>
      <c r="J19" s="29">
        <v>34</v>
      </c>
      <c r="K19" s="42">
        <v>34</v>
      </c>
      <c r="L19" s="17">
        <f t="shared" si="0"/>
        <v>725.6176470588235</v>
      </c>
      <c r="M19" s="17">
        <f t="shared" si="1"/>
        <v>725.6176470588235</v>
      </c>
      <c r="N19" s="17">
        <f t="shared" si="2"/>
        <v>100.51534036433365</v>
      </c>
      <c r="O19" s="31">
        <f t="shared" si="3"/>
        <v>24671</v>
      </c>
      <c r="P19" s="17">
        <f t="shared" si="4"/>
        <v>725.6176470588235</v>
      </c>
      <c r="Q19" s="17">
        <f t="shared" si="5"/>
        <v>725.6176470588235</v>
      </c>
      <c r="R19" s="17">
        <f t="shared" si="6"/>
        <v>490.8235294117647</v>
      </c>
      <c r="S19" s="17">
        <f t="shared" si="7"/>
        <v>490.8235294117647</v>
      </c>
    </row>
    <row r="20" spans="1:19" ht="15.75">
      <c r="A20" s="5">
        <v>11</v>
      </c>
      <c r="B20" s="7" t="s">
        <v>22</v>
      </c>
      <c r="C20" s="5">
        <v>354</v>
      </c>
      <c r="D20" s="5">
        <v>780</v>
      </c>
      <c r="E20" s="46">
        <v>1134</v>
      </c>
      <c r="F20" s="8">
        <v>0.001</v>
      </c>
      <c r="G20" s="5">
        <v>803</v>
      </c>
      <c r="H20" s="5">
        <v>331</v>
      </c>
      <c r="I20" s="6">
        <v>35</v>
      </c>
      <c r="J20" s="29">
        <v>3</v>
      </c>
      <c r="K20" s="42">
        <v>3</v>
      </c>
      <c r="L20" s="17">
        <f t="shared" si="0"/>
        <v>378</v>
      </c>
      <c r="M20" s="17">
        <f t="shared" si="1"/>
        <v>378</v>
      </c>
      <c r="N20" s="17">
        <f t="shared" si="2"/>
        <v>102.94871794871794</v>
      </c>
      <c r="O20" s="31">
        <f t="shared" si="3"/>
        <v>1134</v>
      </c>
      <c r="P20" s="17">
        <f t="shared" si="4"/>
        <v>378</v>
      </c>
      <c r="Q20" s="17">
        <f t="shared" si="5"/>
        <v>378</v>
      </c>
      <c r="R20" s="17">
        <f t="shared" si="6"/>
        <v>260</v>
      </c>
      <c r="S20" s="17">
        <f t="shared" si="7"/>
        <v>260</v>
      </c>
    </row>
    <row r="21" spans="1:19" ht="15.75">
      <c r="A21" s="5">
        <v>12</v>
      </c>
      <c r="B21" s="7" t="s">
        <v>23</v>
      </c>
      <c r="C21" s="5">
        <v>5458</v>
      </c>
      <c r="D21" s="5">
        <v>11023</v>
      </c>
      <c r="E21" s="46">
        <v>16481</v>
      </c>
      <c r="F21" s="8">
        <v>0.008</v>
      </c>
      <c r="G21" s="5">
        <v>10652</v>
      </c>
      <c r="H21" s="5">
        <v>5829</v>
      </c>
      <c r="I21" s="6">
        <v>485</v>
      </c>
      <c r="J21" s="29">
        <v>23</v>
      </c>
      <c r="K21" s="42">
        <v>19</v>
      </c>
      <c r="L21" s="17">
        <f t="shared" si="0"/>
        <v>716.5652173913044</v>
      </c>
      <c r="M21" s="17">
        <f t="shared" si="1"/>
        <v>867.421052631579</v>
      </c>
      <c r="N21" s="17">
        <f t="shared" si="2"/>
        <v>96.63431007892588</v>
      </c>
      <c r="O21" s="31">
        <f t="shared" si="3"/>
        <v>16481</v>
      </c>
      <c r="P21" s="17">
        <f t="shared" si="4"/>
        <v>716.5652173913044</v>
      </c>
      <c r="Q21" s="17">
        <f t="shared" si="5"/>
        <v>867.421052631579</v>
      </c>
      <c r="R21" s="17">
        <f t="shared" si="6"/>
        <v>479.2608695652174</v>
      </c>
      <c r="S21" s="17">
        <f t="shared" si="7"/>
        <v>580.1578947368421</v>
      </c>
    </row>
    <row r="22" spans="1:19" ht="15.75">
      <c r="A22" s="5">
        <v>13</v>
      </c>
      <c r="B22" s="7" t="s">
        <v>24</v>
      </c>
      <c r="C22" s="5">
        <v>1622</v>
      </c>
      <c r="D22" s="5">
        <v>4360</v>
      </c>
      <c r="E22" s="46">
        <v>5982</v>
      </c>
      <c r="F22" s="8">
        <v>0.003</v>
      </c>
      <c r="G22" s="5">
        <v>4830</v>
      </c>
      <c r="H22" s="5">
        <v>1152</v>
      </c>
      <c r="I22" s="6">
        <v>84</v>
      </c>
      <c r="J22" s="29">
        <v>7</v>
      </c>
      <c r="K22" s="42">
        <v>7</v>
      </c>
      <c r="L22" s="17">
        <f t="shared" si="0"/>
        <v>854.5714285714286</v>
      </c>
      <c r="M22" s="17">
        <f t="shared" si="1"/>
        <v>854.5714285714286</v>
      </c>
      <c r="N22" s="17">
        <f t="shared" si="2"/>
        <v>110.77981651376147</v>
      </c>
      <c r="O22" s="31">
        <f t="shared" si="3"/>
        <v>5982</v>
      </c>
      <c r="P22" s="17">
        <f t="shared" si="4"/>
        <v>854.5714285714286</v>
      </c>
      <c r="Q22" s="17">
        <f t="shared" si="5"/>
        <v>854.5714285714286</v>
      </c>
      <c r="R22" s="17">
        <f t="shared" si="6"/>
        <v>622.8571428571429</v>
      </c>
      <c r="S22" s="17">
        <f t="shared" si="7"/>
        <v>622.8571428571429</v>
      </c>
    </row>
    <row r="23" spans="1:19" ht="15.75">
      <c r="A23" s="5">
        <v>14</v>
      </c>
      <c r="B23" s="7" t="s">
        <v>25</v>
      </c>
      <c r="C23" s="5">
        <v>911</v>
      </c>
      <c r="D23" s="5">
        <v>1616</v>
      </c>
      <c r="E23" s="46">
        <v>2527</v>
      </c>
      <c r="F23" s="8">
        <v>0.001</v>
      </c>
      <c r="G23" s="5">
        <v>1822</v>
      </c>
      <c r="H23" s="5">
        <v>705</v>
      </c>
      <c r="I23" s="6">
        <v>23</v>
      </c>
      <c r="J23" s="29">
        <v>5</v>
      </c>
      <c r="K23" s="42">
        <v>5</v>
      </c>
      <c r="L23" s="17">
        <f t="shared" si="0"/>
        <v>505.4</v>
      </c>
      <c r="M23" s="17">
        <f t="shared" si="1"/>
        <v>505.4</v>
      </c>
      <c r="N23" s="17">
        <f t="shared" si="2"/>
        <v>112.74752475247524</v>
      </c>
      <c r="O23" s="31">
        <f t="shared" si="3"/>
        <v>2527</v>
      </c>
      <c r="P23" s="17">
        <f t="shared" si="4"/>
        <v>505.4</v>
      </c>
      <c r="Q23" s="17">
        <f t="shared" si="5"/>
        <v>505.4</v>
      </c>
      <c r="R23" s="17">
        <f t="shared" si="6"/>
        <v>323.2</v>
      </c>
      <c r="S23" s="17">
        <f t="shared" si="7"/>
        <v>323.2</v>
      </c>
    </row>
    <row r="24" spans="1:19" ht="15.75">
      <c r="A24" s="5">
        <v>15</v>
      </c>
      <c r="B24" s="7" t="s">
        <v>26</v>
      </c>
      <c r="C24" s="5">
        <v>973</v>
      </c>
      <c r="D24" s="5">
        <v>2643</v>
      </c>
      <c r="E24" s="46">
        <v>3616</v>
      </c>
      <c r="F24" s="8">
        <v>0.002</v>
      </c>
      <c r="G24" s="5">
        <v>2986</v>
      </c>
      <c r="H24" s="5">
        <v>630</v>
      </c>
      <c r="I24" s="6">
        <v>88</v>
      </c>
      <c r="J24" s="61">
        <v>8</v>
      </c>
      <c r="K24" s="42">
        <v>8</v>
      </c>
      <c r="L24" s="17">
        <f t="shared" si="0"/>
        <v>452</v>
      </c>
      <c r="M24" s="17">
        <f t="shared" si="1"/>
        <v>452</v>
      </c>
      <c r="N24" s="17">
        <f t="shared" si="2"/>
        <v>112.97767688233068</v>
      </c>
      <c r="O24" s="31">
        <f t="shared" si="3"/>
        <v>3616</v>
      </c>
      <c r="P24" s="17">
        <f t="shared" si="4"/>
        <v>452</v>
      </c>
      <c r="Q24" s="17">
        <f t="shared" si="5"/>
        <v>452</v>
      </c>
      <c r="R24" s="17">
        <f t="shared" si="6"/>
        <v>330.375</v>
      </c>
      <c r="S24" s="17">
        <f t="shared" si="7"/>
        <v>330.375</v>
      </c>
    </row>
    <row r="25" spans="1:19" ht="15.75">
      <c r="A25" s="5">
        <v>16</v>
      </c>
      <c r="B25" s="7" t="s">
        <v>27</v>
      </c>
      <c r="C25" s="5">
        <v>1575</v>
      </c>
      <c r="D25" s="5">
        <v>6786</v>
      </c>
      <c r="E25" s="46">
        <v>8361</v>
      </c>
      <c r="F25" s="8">
        <v>0.004</v>
      </c>
      <c r="G25" s="5">
        <v>6636</v>
      </c>
      <c r="H25" s="5">
        <v>1725</v>
      </c>
      <c r="I25" s="6">
        <v>96</v>
      </c>
      <c r="J25" s="61">
        <v>14</v>
      </c>
      <c r="K25" s="42">
        <v>14</v>
      </c>
      <c r="L25" s="17">
        <f t="shared" si="0"/>
        <v>597.2142857142857</v>
      </c>
      <c r="M25" s="17">
        <f t="shared" si="1"/>
        <v>597.2142857142857</v>
      </c>
      <c r="N25" s="17">
        <f t="shared" si="2"/>
        <v>97.789566755084</v>
      </c>
      <c r="O25" s="31">
        <f t="shared" si="3"/>
        <v>8361</v>
      </c>
      <c r="P25" s="17">
        <f t="shared" si="4"/>
        <v>597.2142857142857</v>
      </c>
      <c r="Q25" s="17">
        <f t="shared" si="5"/>
        <v>597.2142857142857</v>
      </c>
      <c r="R25" s="17">
        <f t="shared" si="6"/>
        <v>484.7142857142857</v>
      </c>
      <c r="S25" s="17">
        <f t="shared" si="7"/>
        <v>484.7142857142857</v>
      </c>
    </row>
    <row r="26" spans="1:19" ht="15.75">
      <c r="A26" s="5">
        <v>17</v>
      </c>
      <c r="B26" s="7" t="s">
        <v>28</v>
      </c>
      <c r="C26" s="5">
        <v>1578</v>
      </c>
      <c r="D26" s="5">
        <v>2056</v>
      </c>
      <c r="E26" s="46">
        <v>3634</v>
      </c>
      <c r="F26" s="8">
        <v>0.002</v>
      </c>
      <c r="G26" s="5">
        <v>2152</v>
      </c>
      <c r="H26" s="5">
        <v>1482</v>
      </c>
      <c r="I26" s="6">
        <v>71</v>
      </c>
      <c r="J26" s="61">
        <v>4</v>
      </c>
      <c r="K26" s="42">
        <v>3</v>
      </c>
      <c r="L26" s="17">
        <f t="shared" si="0"/>
        <v>908.5</v>
      </c>
      <c r="M26" s="17">
        <f t="shared" si="1"/>
        <v>1211.3333333333333</v>
      </c>
      <c r="N26" s="17">
        <f t="shared" si="2"/>
        <v>104.66926070038912</v>
      </c>
      <c r="O26" s="31">
        <f t="shared" si="3"/>
        <v>3634</v>
      </c>
      <c r="P26" s="17">
        <f t="shared" si="4"/>
        <v>908.5</v>
      </c>
      <c r="Q26" s="17">
        <f t="shared" si="5"/>
        <v>1211.3333333333333</v>
      </c>
      <c r="R26" s="17">
        <f t="shared" si="6"/>
        <v>514</v>
      </c>
      <c r="S26" s="17">
        <f t="shared" si="7"/>
        <v>685.3333333333334</v>
      </c>
    </row>
    <row r="27" spans="1:19" ht="15.75">
      <c r="A27" s="5">
        <v>18</v>
      </c>
      <c r="B27" s="7" t="s">
        <v>29</v>
      </c>
      <c r="C27" s="5">
        <v>859</v>
      </c>
      <c r="D27" s="5">
        <v>2737</v>
      </c>
      <c r="E27" s="46">
        <v>3596</v>
      </c>
      <c r="F27" s="8">
        <v>0.002</v>
      </c>
      <c r="G27" s="5">
        <v>2864</v>
      </c>
      <c r="H27" s="5">
        <v>732</v>
      </c>
      <c r="I27" s="6">
        <v>69</v>
      </c>
      <c r="J27" s="61">
        <v>6</v>
      </c>
      <c r="K27" s="42">
        <v>6</v>
      </c>
      <c r="L27" s="17">
        <f t="shared" si="0"/>
        <v>599.3333333333334</v>
      </c>
      <c r="M27" s="17">
        <f t="shared" si="1"/>
        <v>599.3333333333334</v>
      </c>
      <c r="N27" s="17">
        <f t="shared" si="2"/>
        <v>104.64011691633175</v>
      </c>
      <c r="O27" s="31">
        <f t="shared" si="3"/>
        <v>3596</v>
      </c>
      <c r="P27" s="17">
        <f t="shared" si="4"/>
        <v>599.3333333333334</v>
      </c>
      <c r="Q27" s="17">
        <f t="shared" si="5"/>
        <v>599.3333333333334</v>
      </c>
      <c r="R27" s="17">
        <f t="shared" si="6"/>
        <v>456.1666666666667</v>
      </c>
      <c r="S27" s="17">
        <f t="shared" si="7"/>
        <v>456.1666666666667</v>
      </c>
    </row>
    <row r="28" spans="1:19" ht="15.75">
      <c r="A28" s="5">
        <v>19</v>
      </c>
      <c r="B28" s="7" t="s">
        <v>30</v>
      </c>
      <c r="C28" s="5">
        <v>1469</v>
      </c>
      <c r="D28" s="5">
        <v>2224</v>
      </c>
      <c r="E28" s="46">
        <v>3693</v>
      </c>
      <c r="F28" s="8">
        <v>0.002</v>
      </c>
      <c r="G28" s="5">
        <v>2718</v>
      </c>
      <c r="H28" s="5">
        <v>975</v>
      </c>
      <c r="I28" s="6">
        <v>131</v>
      </c>
      <c r="J28" s="61">
        <v>5</v>
      </c>
      <c r="K28" s="42">
        <v>5</v>
      </c>
      <c r="L28" s="17">
        <f t="shared" si="0"/>
        <v>738.6</v>
      </c>
      <c r="M28" s="17">
        <f t="shared" si="1"/>
        <v>738.6</v>
      </c>
      <c r="N28" s="17">
        <f t="shared" si="2"/>
        <v>122.21223021582735</v>
      </c>
      <c r="O28" s="31">
        <f t="shared" si="3"/>
        <v>3693</v>
      </c>
      <c r="P28" s="17">
        <f t="shared" si="4"/>
        <v>738.6</v>
      </c>
      <c r="Q28" s="17">
        <f t="shared" si="5"/>
        <v>738.6</v>
      </c>
      <c r="R28" s="17">
        <f t="shared" si="6"/>
        <v>444.8</v>
      </c>
      <c r="S28" s="17">
        <f t="shared" si="7"/>
        <v>444.8</v>
      </c>
    </row>
    <row r="29" spans="1:19" ht="15.75">
      <c r="A29" s="5">
        <v>20</v>
      </c>
      <c r="B29" s="7" t="s">
        <v>31</v>
      </c>
      <c r="C29" s="5">
        <v>5248</v>
      </c>
      <c r="D29" s="5">
        <v>12523</v>
      </c>
      <c r="E29" s="46">
        <v>17771</v>
      </c>
      <c r="F29" s="8">
        <v>0.009</v>
      </c>
      <c r="G29" s="5">
        <v>11928</v>
      </c>
      <c r="H29" s="5">
        <v>5843</v>
      </c>
      <c r="I29" s="6">
        <v>437</v>
      </c>
      <c r="J29" s="61">
        <v>20</v>
      </c>
      <c r="K29" s="42">
        <v>15</v>
      </c>
      <c r="L29" s="17">
        <f t="shared" si="0"/>
        <v>888.55</v>
      </c>
      <c r="M29" s="17">
        <f t="shared" si="1"/>
        <v>1184.7333333333333</v>
      </c>
      <c r="N29" s="17">
        <f t="shared" si="2"/>
        <v>95.24874231414198</v>
      </c>
      <c r="O29" s="31">
        <f t="shared" si="3"/>
        <v>17771</v>
      </c>
      <c r="P29" s="17">
        <f t="shared" si="4"/>
        <v>888.55</v>
      </c>
      <c r="Q29" s="17">
        <f t="shared" si="5"/>
        <v>1184.7333333333333</v>
      </c>
      <c r="R29" s="17">
        <f t="shared" si="6"/>
        <v>626.15</v>
      </c>
      <c r="S29" s="17">
        <f t="shared" si="7"/>
        <v>834.8666666666667</v>
      </c>
    </row>
    <row r="30" spans="1:19" ht="15.75">
      <c r="A30" s="5">
        <v>21</v>
      </c>
      <c r="B30" s="7" t="s">
        <v>32</v>
      </c>
      <c r="C30" s="5">
        <v>624</v>
      </c>
      <c r="D30" s="5">
        <v>1926</v>
      </c>
      <c r="E30" s="46">
        <v>2550</v>
      </c>
      <c r="F30" s="8">
        <v>0.001</v>
      </c>
      <c r="G30" s="5">
        <v>1918</v>
      </c>
      <c r="H30" s="5">
        <v>632</v>
      </c>
      <c r="I30" s="6">
        <v>77</v>
      </c>
      <c r="J30" s="61">
        <v>5</v>
      </c>
      <c r="K30" s="42">
        <v>4</v>
      </c>
      <c r="L30" s="17">
        <f t="shared" si="0"/>
        <v>510</v>
      </c>
      <c r="M30" s="17">
        <f t="shared" si="1"/>
        <v>637.5</v>
      </c>
      <c r="N30" s="17">
        <f t="shared" si="2"/>
        <v>99.5846313603323</v>
      </c>
      <c r="O30" s="31">
        <f t="shared" si="3"/>
        <v>2550</v>
      </c>
      <c r="P30" s="17">
        <f t="shared" si="4"/>
        <v>510</v>
      </c>
      <c r="Q30" s="17">
        <f t="shared" si="5"/>
        <v>637.5</v>
      </c>
      <c r="R30" s="17">
        <f t="shared" si="6"/>
        <v>385.2</v>
      </c>
      <c r="S30" s="17">
        <f t="shared" si="7"/>
        <v>481.5</v>
      </c>
    </row>
    <row r="31" spans="1:19" ht="15.75">
      <c r="A31" s="5">
        <v>22</v>
      </c>
      <c r="B31" s="7" t="s">
        <v>33</v>
      </c>
      <c r="C31" s="5">
        <v>3775</v>
      </c>
      <c r="D31" s="5">
        <v>2900</v>
      </c>
      <c r="E31" s="46">
        <v>6675</v>
      </c>
      <c r="F31" s="8">
        <v>0.003</v>
      </c>
      <c r="G31" s="5">
        <v>5082</v>
      </c>
      <c r="H31" s="5">
        <v>1593</v>
      </c>
      <c r="I31" s="6">
        <v>137</v>
      </c>
      <c r="J31" s="61">
        <v>6</v>
      </c>
      <c r="K31" s="42">
        <v>5</v>
      </c>
      <c r="L31" s="17">
        <f t="shared" si="0"/>
        <v>1112.5</v>
      </c>
      <c r="M31" s="17">
        <f t="shared" si="1"/>
        <v>1335</v>
      </c>
      <c r="N31" s="17">
        <f t="shared" si="2"/>
        <v>175.24137931034483</v>
      </c>
      <c r="O31" s="31">
        <f t="shared" si="3"/>
        <v>6675</v>
      </c>
      <c r="P31" s="17">
        <f t="shared" si="4"/>
        <v>1112.5</v>
      </c>
      <c r="Q31" s="17">
        <f t="shared" si="5"/>
        <v>1335</v>
      </c>
      <c r="R31" s="17">
        <f t="shared" si="6"/>
        <v>483.3333333333333</v>
      </c>
      <c r="S31" s="17">
        <f t="shared" si="7"/>
        <v>580</v>
      </c>
    </row>
    <row r="32" spans="1:19" s="39" customFormat="1" ht="15.75">
      <c r="A32" s="35">
        <v>23</v>
      </c>
      <c r="B32" s="36" t="s">
        <v>34</v>
      </c>
      <c r="C32" s="5">
        <v>9491</v>
      </c>
      <c r="D32" s="5">
        <v>18323</v>
      </c>
      <c r="E32" s="46">
        <v>27814</v>
      </c>
      <c r="F32" s="8">
        <v>0.014</v>
      </c>
      <c r="G32" s="5">
        <v>21861</v>
      </c>
      <c r="H32" s="5">
        <v>5953</v>
      </c>
      <c r="I32" s="6">
        <v>514</v>
      </c>
      <c r="J32" s="61">
        <v>29</v>
      </c>
      <c r="K32" s="43">
        <v>23</v>
      </c>
      <c r="L32" s="37">
        <f t="shared" si="0"/>
        <v>959.1034482758621</v>
      </c>
      <c r="M32" s="37">
        <f t="shared" si="1"/>
        <v>1209.304347826087</v>
      </c>
      <c r="N32" s="37">
        <f t="shared" si="2"/>
        <v>119.30906510942532</v>
      </c>
      <c r="O32" s="38">
        <f t="shared" si="3"/>
        <v>27814</v>
      </c>
      <c r="P32" s="37">
        <f t="shared" si="4"/>
        <v>959.1034482758621</v>
      </c>
      <c r="Q32" s="37">
        <f t="shared" si="5"/>
        <v>1209.304347826087</v>
      </c>
      <c r="R32" s="37">
        <f t="shared" si="6"/>
        <v>631.8275862068965</v>
      </c>
      <c r="S32" s="37">
        <f t="shared" si="7"/>
        <v>796.6521739130435</v>
      </c>
    </row>
    <row r="33" spans="1:19" ht="15.75">
      <c r="A33" s="5">
        <v>24</v>
      </c>
      <c r="B33" s="7" t="s">
        <v>35</v>
      </c>
      <c r="C33" s="5">
        <v>785</v>
      </c>
      <c r="D33" s="5">
        <v>2512</v>
      </c>
      <c r="E33" s="46">
        <v>3297</v>
      </c>
      <c r="F33" s="8">
        <v>0.002</v>
      </c>
      <c r="G33" s="5">
        <v>2632</v>
      </c>
      <c r="H33" s="5">
        <v>665</v>
      </c>
      <c r="I33" s="6">
        <v>65</v>
      </c>
      <c r="J33" s="61">
        <v>3</v>
      </c>
      <c r="K33" s="42">
        <v>3</v>
      </c>
      <c r="L33" s="17">
        <f t="shared" si="0"/>
        <v>1099</v>
      </c>
      <c r="M33" s="17">
        <f t="shared" si="1"/>
        <v>1099</v>
      </c>
      <c r="N33" s="17">
        <f t="shared" si="2"/>
        <v>104.77707006369428</v>
      </c>
      <c r="O33" s="31">
        <f t="shared" si="3"/>
        <v>3297</v>
      </c>
      <c r="P33" s="17">
        <f t="shared" si="4"/>
        <v>1099</v>
      </c>
      <c r="Q33" s="17">
        <f t="shared" si="5"/>
        <v>1099</v>
      </c>
      <c r="R33" s="17">
        <f t="shared" si="6"/>
        <v>837.3333333333334</v>
      </c>
      <c r="S33" s="17">
        <f t="shared" si="7"/>
        <v>837.3333333333334</v>
      </c>
    </row>
    <row r="34" spans="1:19" ht="15.75">
      <c r="A34" s="5">
        <v>25</v>
      </c>
      <c r="B34" s="7" t="s">
        <v>36</v>
      </c>
      <c r="C34" s="5">
        <v>8237</v>
      </c>
      <c r="D34" s="5">
        <v>15920</v>
      </c>
      <c r="E34" s="46">
        <v>24157</v>
      </c>
      <c r="F34" s="8">
        <v>0.012</v>
      </c>
      <c r="G34" s="5">
        <v>18381</v>
      </c>
      <c r="H34" s="5">
        <v>5776</v>
      </c>
      <c r="I34" s="6">
        <v>807</v>
      </c>
      <c r="J34" s="61">
        <v>29</v>
      </c>
      <c r="K34" s="42">
        <v>22</v>
      </c>
      <c r="L34" s="17">
        <f t="shared" si="0"/>
        <v>833</v>
      </c>
      <c r="M34" s="17">
        <f t="shared" si="1"/>
        <v>1098.0454545454545</v>
      </c>
      <c r="N34" s="17">
        <f t="shared" si="2"/>
        <v>115.45854271356784</v>
      </c>
      <c r="O34" s="31">
        <f t="shared" si="3"/>
        <v>24157</v>
      </c>
      <c r="P34" s="17">
        <f t="shared" si="4"/>
        <v>833</v>
      </c>
      <c r="Q34" s="17">
        <f t="shared" si="5"/>
        <v>1098.0454545454545</v>
      </c>
      <c r="R34" s="17">
        <f t="shared" si="6"/>
        <v>548.9655172413793</v>
      </c>
      <c r="S34" s="17">
        <f t="shared" si="7"/>
        <v>723.6363636363636</v>
      </c>
    </row>
    <row r="35" spans="1:19" ht="15.75">
      <c r="A35" s="5">
        <v>26</v>
      </c>
      <c r="B35" s="7" t="s">
        <v>37</v>
      </c>
      <c r="C35" s="5">
        <v>13371</v>
      </c>
      <c r="D35" s="5">
        <v>28273</v>
      </c>
      <c r="E35" s="46">
        <v>41644</v>
      </c>
      <c r="F35" s="8">
        <v>0.021</v>
      </c>
      <c r="G35" s="5">
        <v>28447</v>
      </c>
      <c r="H35" s="5">
        <v>13197</v>
      </c>
      <c r="I35" s="6">
        <v>1267</v>
      </c>
      <c r="J35" s="61">
        <v>44</v>
      </c>
      <c r="K35" s="42">
        <v>38</v>
      </c>
      <c r="L35" s="17">
        <f t="shared" si="0"/>
        <v>946.4545454545455</v>
      </c>
      <c r="M35" s="17">
        <f t="shared" si="1"/>
        <v>1095.8947368421052</v>
      </c>
      <c r="N35" s="17">
        <f t="shared" si="2"/>
        <v>100.61542814699536</v>
      </c>
      <c r="O35" s="31">
        <f t="shared" si="3"/>
        <v>41644</v>
      </c>
      <c r="P35" s="17">
        <f t="shared" si="4"/>
        <v>946.4545454545455</v>
      </c>
      <c r="Q35" s="17">
        <f t="shared" si="5"/>
        <v>1095.8947368421052</v>
      </c>
      <c r="R35" s="17">
        <f t="shared" si="6"/>
        <v>642.5681818181819</v>
      </c>
      <c r="S35" s="17">
        <f t="shared" si="7"/>
        <v>744.0263157894736</v>
      </c>
    </row>
    <row r="36" spans="1:19" ht="15.75">
      <c r="A36" s="5">
        <v>27</v>
      </c>
      <c r="B36" s="7" t="s">
        <v>38</v>
      </c>
      <c r="C36" s="5">
        <v>1857</v>
      </c>
      <c r="D36" s="5">
        <v>1983</v>
      </c>
      <c r="E36" s="46">
        <v>3840</v>
      </c>
      <c r="F36" s="8">
        <v>0.002</v>
      </c>
      <c r="G36" s="5">
        <v>2801</v>
      </c>
      <c r="H36" s="5">
        <v>1039</v>
      </c>
      <c r="I36" s="6">
        <v>122</v>
      </c>
      <c r="J36" s="61">
        <v>5</v>
      </c>
      <c r="K36" s="42">
        <v>5</v>
      </c>
      <c r="L36" s="17">
        <f t="shared" si="0"/>
        <v>768</v>
      </c>
      <c r="M36" s="17">
        <f t="shared" si="1"/>
        <v>768</v>
      </c>
      <c r="N36" s="17">
        <f t="shared" si="2"/>
        <v>141.25063035804337</v>
      </c>
      <c r="O36" s="31">
        <f t="shared" si="3"/>
        <v>3840</v>
      </c>
      <c r="P36" s="17">
        <f t="shared" si="4"/>
        <v>768</v>
      </c>
      <c r="Q36" s="17">
        <f t="shared" si="5"/>
        <v>768</v>
      </c>
      <c r="R36" s="17">
        <f t="shared" si="6"/>
        <v>396.6</v>
      </c>
      <c r="S36" s="17">
        <f t="shared" si="7"/>
        <v>396.6</v>
      </c>
    </row>
    <row r="37" spans="1:19" ht="15.75">
      <c r="A37" s="5">
        <v>28</v>
      </c>
      <c r="B37" s="7" t="s">
        <v>39</v>
      </c>
      <c r="C37" s="5">
        <v>13042</v>
      </c>
      <c r="D37" s="5">
        <v>13914</v>
      </c>
      <c r="E37" s="46">
        <v>26956</v>
      </c>
      <c r="F37" s="8">
        <v>0.014</v>
      </c>
      <c r="G37" s="5">
        <v>16997</v>
      </c>
      <c r="H37" s="5">
        <v>9959</v>
      </c>
      <c r="I37" s="6">
        <v>617</v>
      </c>
      <c r="J37" s="61">
        <v>20</v>
      </c>
      <c r="K37" s="42">
        <v>15</v>
      </c>
      <c r="L37" s="17">
        <f t="shared" si="0"/>
        <v>1347.8</v>
      </c>
      <c r="M37" s="17">
        <f t="shared" si="1"/>
        <v>1797.0666666666666</v>
      </c>
      <c r="N37" s="17">
        <f t="shared" si="2"/>
        <v>122.15753916918213</v>
      </c>
      <c r="O37" s="31">
        <f t="shared" si="3"/>
        <v>26956</v>
      </c>
      <c r="P37" s="17">
        <f t="shared" si="4"/>
        <v>1347.8</v>
      </c>
      <c r="Q37" s="17">
        <f t="shared" si="5"/>
        <v>1797.0666666666666</v>
      </c>
      <c r="R37" s="17">
        <f t="shared" si="6"/>
        <v>695.7</v>
      </c>
      <c r="S37" s="17">
        <f t="shared" si="7"/>
        <v>927.6</v>
      </c>
    </row>
    <row r="38" spans="1:19" ht="15.75">
      <c r="A38" s="5">
        <v>29</v>
      </c>
      <c r="B38" s="7" t="s">
        <v>40</v>
      </c>
      <c r="C38" s="5">
        <v>1726</v>
      </c>
      <c r="D38" s="5">
        <v>1969</v>
      </c>
      <c r="E38" s="46">
        <v>3695</v>
      </c>
      <c r="F38" s="8">
        <v>0.002</v>
      </c>
      <c r="G38" s="5">
        <v>2873</v>
      </c>
      <c r="H38" s="5">
        <v>822</v>
      </c>
      <c r="I38" s="6">
        <v>40</v>
      </c>
      <c r="J38" s="61">
        <v>4</v>
      </c>
      <c r="K38" s="42">
        <v>4</v>
      </c>
      <c r="L38" s="17">
        <f t="shared" si="0"/>
        <v>923.75</v>
      </c>
      <c r="M38" s="17">
        <f t="shared" si="1"/>
        <v>923.75</v>
      </c>
      <c r="N38" s="17">
        <f t="shared" si="2"/>
        <v>145.91163026917218</v>
      </c>
      <c r="O38" s="31">
        <f t="shared" si="3"/>
        <v>3695</v>
      </c>
      <c r="P38" s="17">
        <f t="shared" si="4"/>
        <v>923.75</v>
      </c>
      <c r="Q38" s="17">
        <f t="shared" si="5"/>
        <v>923.75</v>
      </c>
      <c r="R38" s="17">
        <f t="shared" si="6"/>
        <v>492.25</v>
      </c>
      <c r="S38" s="17">
        <f t="shared" si="7"/>
        <v>492.25</v>
      </c>
    </row>
    <row r="39" spans="1:19" ht="15.75">
      <c r="A39" s="5">
        <v>30</v>
      </c>
      <c r="B39" s="7" t="s">
        <v>41</v>
      </c>
      <c r="C39" s="5">
        <v>10725</v>
      </c>
      <c r="D39" s="5">
        <v>17667</v>
      </c>
      <c r="E39" s="46">
        <v>28392</v>
      </c>
      <c r="F39" s="8">
        <v>0.014</v>
      </c>
      <c r="G39" s="5">
        <v>23550</v>
      </c>
      <c r="H39" s="5">
        <v>4842</v>
      </c>
      <c r="I39" s="6">
        <v>529</v>
      </c>
      <c r="J39" s="61">
        <v>31</v>
      </c>
      <c r="K39" s="42">
        <v>25</v>
      </c>
      <c r="L39" s="17">
        <f t="shared" si="0"/>
        <v>915.8709677419355</v>
      </c>
      <c r="M39" s="17">
        <f t="shared" si="1"/>
        <v>1135.68</v>
      </c>
      <c r="N39" s="17">
        <f t="shared" si="2"/>
        <v>133.29937170996772</v>
      </c>
      <c r="O39" s="31">
        <f t="shared" si="3"/>
        <v>28392</v>
      </c>
      <c r="P39" s="17">
        <f t="shared" si="4"/>
        <v>915.8709677419355</v>
      </c>
      <c r="Q39" s="17">
        <f t="shared" si="5"/>
        <v>1135.68</v>
      </c>
      <c r="R39" s="17">
        <f t="shared" si="6"/>
        <v>569.9032258064516</v>
      </c>
      <c r="S39" s="17">
        <f t="shared" si="7"/>
        <v>706.68</v>
      </c>
    </row>
    <row r="40" spans="1:19" ht="15.75">
      <c r="A40" s="5">
        <v>31</v>
      </c>
      <c r="B40" s="7" t="s">
        <v>42</v>
      </c>
      <c r="C40" s="5">
        <v>662</v>
      </c>
      <c r="D40" s="5">
        <v>2710</v>
      </c>
      <c r="E40" s="46">
        <v>3372</v>
      </c>
      <c r="F40" s="8">
        <v>0.002</v>
      </c>
      <c r="G40" s="5">
        <v>2624</v>
      </c>
      <c r="H40" s="5">
        <v>748</v>
      </c>
      <c r="I40" s="6">
        <v>55</v>
      </c>
      <c r="J40" s="61">
        <v>6</v>
      </c>
      <c r="K40" s="42">
        <v>4</v>
      </c>
      <c r="L40" s="17">
        <f t="shared" si="0"/>
        <v>562</v>
      </c>
      <c r="M40" s="17">
        <f t="shared" si="1"/>
        <v>843</v>
      </c>
      <c r="N40" s="17">
        <f t="shared" si="2"/>
        <v>96.82656826568265</v>
      </c>
      <c r="O40" s="31">
        <f t="shared" si="3"/>
        <v>3372</v>
      </c>
      <c r="P40" s="17">
        <f t="shared" si="4"/>
        <v>562</v>
      </c>
      <c r="Q40" s="17">
        <f t="shared" si="5"/>
        <v>843</v>
      </c>
      <c r="R40" s="17">
        <f t="shared" si="6"/>
        <v>451.6666666666667</v>
      </c>
      <c r="S40" s="17">
        <f t="shared" si="7"/>
        <v>677.5</v>
      </c>
    </row>
    <row r="41" spans="1:19" ht="15.75">
      <c r="A41" s="5">
        <v>32</v>
      </c>
      <c r="B41" s="7" t="s">
        <v>43</v>
      </c>
      <c r="C41" s="5">
        <v>2190</v>
      </c>
      <c r="D41" s="5">
        <v>6945</v>
      </c>
      <c r="E41" s="46">
        <v>9135</v>
      </c>
      <c r="F41" s="8">
        <v>0.005</v>
      </c>
      <c r="G41" s="5">
        <v>7529</v>
      </c>
      <c r="H41" s="5">
        <v>1606</v>
      </c>
      <c r="I41" s="6">
        <v>100</v>
      </c>
      <c r="J41" s="61">
        <v>12</v>
      </c>
      <c r="K41" s="42">
        <v>12</v>
      </c>
      <c r="L41" s="17">
        <f t="shared" si="0"/>
        <v>761.25</v>
      </c>
      <c r="M41" s="17">
        <f t="shared" si="1"/>
        <v>761.25</v>
      </c>
      <c r="N41" s="17">
        <f t="shared" si="2"/>
        <v>108.40892728581713</v>
      </c>
      <c r="O41" s="31">
        <f t="shared" si="3"/>
        <v>9135</v>
      </c>
      <c r="P41" s="17">
        <f t="shared" si="4"/>
        <v>761.25</v>
      </c>
      <c r="Q41" s="17">
        <f t="shared" si="5"/>
        <v>761.25</v>
      </c>
      <c r="R41" s="17">
        <f t="shared" si="6"/>
        <v>578.75</v>
      </c>
      <c r="S41" s="17">
        <f t="shared" si="7"/>
        <v>578.75</v>
      </c>
    </row>
    <row r="42" spans="1:19" ht="15.75">
      <c r="A42" s="5">
        <v>33</v>
      </c>
      <c r="B42" s="7" t="s">
        <v>44</v>
      </c>
      <c r="C42" s="5">
        <v>727</v>
      </c>
      <c r="D42" s="5">
        <v>2321</v>
      </c>
      <c r="E42" s="46">
        <v>3048</v>
      </c>
      <c r="F42" s="8">
        <v>0.002</v>
      </c>
      <c r="G42" s="5">
        <v>2187</v>
      </c>
      <c r="H42" s="5">
        <v>861</v>
      </c>
      <c r="I42" s="6">
        <v>63</v>
      </c>
      <c r="J42" s="61">
        <v>4</v>
      </c>
      <c r="K42" s="42">
        <v>4</v>
      </c>
      <c r="L42" s="17">
        <f t="shared" si="0"/>
        <v>762</v>
      </c>
      <c r="M42" s="17">
        <f t="shared" si="1"/>
        <v>762</v>
      </c>
      <c r="N42" s="17">
        <f t="shared" si="2"/>
        <v>94.22662645411461</v>
      </c>
      <c r="O42" s="31">
        <f t="shared" si="3"/>
        <v>3048</v>
      </c>
      <c r="P42" s="17">
        <f t="shared" si="4"/>
        <v>762</v>
      </c>
      <c r="Q42" s="17">
        <f t="shared" si="5"/>
        <v>762</v>
      </c>
      <c r="R42" s="17">
        <f t="shared" si="6"/>
        <v>580.25</v>
      </c>
      <c r="S42" s="17">
        <f t="shared" si="7"/>
        <v>580.25</v>
      </c>
    </row>
    <row r="43" spans="1:19" ht="15.75">
      <c r="A43" s="5">
        <v>34</v>
      </c>
      <c r="B43" s="7" t="s">
        <v>45</v>
      </c>
      <c r="C43" s="5">
        <v>2395</v>
      </c>
      <c r="D43" s="5">
        <v>7925</v>
      </c>
      <c r="E43" s="46">
        <v>10320</v>
      </c>
      <c r="F43" s="8">
        <v>0.005</v>
      </c>
      <c r="G43" s="5">
        <v>8349</v>
      </c>
      <c r="H43" s="5">
        <v>1971</v>
      </c>
      <c r="I43" s="6">
        <v>186</v>
      </c>
      <c r="J43" s="61">
        <v>14</v>
      </c>
      <c r="K43" s="42">
        <v>13</v>
      </c>
      <c r="L43" s="17">
        <f t="shared" si="0"/>
        <v>737.1428571428571</v>
      </c>
      <c r="M43" s="17">
        <f t="shared" si="1"/>
        <v>793.8461538461538</v>
      </c>
      <c r="N43" s="17">
        <f t="shared" si="2"/>
        <v>105.35015772870662</v>
      </c>
      <c r="O43" s="31">
        <f t="shared" si="3"/>
        <v>10320</v>
      </c>
      <c r="P43" s="17">
        <f t="shared" si="4"/>
        <v>737.1428571428571</v>
      </c>
      <c r="Q43" s="17">
        <f t="shared" si="5"/>
        <v>793.8461538461538</v>
      </c>
      <c r="R43" s="17">
        <f t="shared" si="6"/>
        <v>566.0714285714286</v>
      </c>
      <c r="S43" s="17">
        <f t="shared" si="7"/>
        <v>609.6153846153846</v>
      </c>
    </row>
    <row r="44" spans="1:19" ht="15.75">
      <c r="A44" s="5">
        <v>35</v>
      </c>
      <c r="B44" s="7" t="s">
        <v>46</v>
      </c>
      <c r="C44" s="5">
        <v>1600</v>
      </c>
      <c r="D44" s="5">
        <v>4799</v>
      </c>
      <c r="E44" s="46">
        <v>6399</v>
      </c>
      <c r="F44" s="8">
        <v>0.003</v>
      </c>
      <c r="G44" s="5">
        <v>4687</v>
      </c>
      <c r="H44" s="5">
        <v>1712</v>
      </c>
      <c r="I44" s="6">
        <v>92</v>
      </c>
      <c r="J44" s="61">
        <v>10</v>
      </c>
      <c r="K44" s="42">
        <v>8</v>
      </c>
      <c r="L44" s="17">
        <f t="shared" si="0"/>
        <v>639.9</v>
      </c>
      <c r="M44" s="17">
        <f t="shared" si="1"/>
        <v>799.875</v>
      </c>
      <c r="N44" s="17">
        <f t="shared" si="2"/>
        <v>97.66618045426131</v>
      </c>
      <c r="O44" s="31">
        <f t="shared" si="3"/>
        <v>6399</v>
      </c>
      <c r="P44" s="17">
        <f t="shared" si="4"/>
        <v>639.9</v>
      </c>
      <c r="Q44" s="17">
        <f t="shared" si="5"/>
        <v>799.875</v>
      </c>
      <c r="R44" s="17">
        <f t="shared" si="6"/>
        <v>479.9</v>
      </c>
      <c r="S44" s="17">
        <f t="shared" si="7"/>
        <v>599.875</v>
      </c>
    </row>
    <row r="45" spans="1:19" ht="18.75" customHeight="1">
      <c r="A45" s="5">
        <v>36</v>
      </c>
      <c r="B45" s="7" t="s">
        <v>47</v>
      </c>
      <c r="C45" s="5">
        <v>1218</v>
      </c>
      <c r="D45" s="5">
        <v>3533</v>
      </c>
      <c r="E45" s="46">
        <v>4751</v>
      </c>
      <c r="F45" s="8">
        <v>0.002</v>
      </c>
      <c r="G45" s="5">
        <v>3879</v>
      </c>
      <c r="H45" s="5">
        <v>872</v>
      </c>
      <c r="I45" s="6">
        <v>42</v>
      </c>
      <c r="J45" s="61">
        <v>6</v>
      </c>
      <c r="K45" s="42">
        <v>6</v>
      </c>
      <c r="L45" s="17">
        <f t="shared" si="0"/>
        <v>791.8333333333334</v>
      </c>
      <c r="M45" s="17">
        <f t="shared" si="1"/>
        <v>791.8333333333334</v>
      </c>
      <c r="N45" s="17">
        <f t="shared" si="2"/>
        <v>109.79337673365413</v>
      </c>
      <c r="O45" s="31">
        <f t="shared" si="3"/>
        <v>4751</v>
      </c>
      <c r="P45" s="17">
        <f t="shared" si="4"/>
        <v>791.8333333333334</v>
      </c>
      <c r="Q45" s="17">
        <f t="shared" si="5"/>
        <v>791.8333333333334</v>
      </c>
      <c r="R45" s="17">
        <f t="shared" si="6"/>
        <v>588.8333333333334</v>
      </c>
      <c r="S45" s="17">
        <f t="shared" si="7"/>
        <v>588.8333333333334</v>
      </c>
    </row>
    <row r="46" spans="1:19" ht="15.75">
      <c r="A46" s="5">
        <v>37</v>
      </c>
      <c r="B46" s="7" t="s">
        <v>48</v>
      </c>
      <c r="C46" s="5">
        <v>1067</v>
      </c>
      <c r="D46" s="5">
        <v>4890</v>
      </c>
      <c r="E46" s="46">
        <v>5957</v>
      </c>
      <c r="F46" s="8">
        <v>0.003</v>
      </c>
      <c r="G46" s="5">
        <v>4707</v>
      </c>
      <c r="H46" s="5">
        <v>1250</v>
      </c>
      <c r="I46" s="6">
        <v>139</v>
      </c>
      <c r="J46" s="61">
        <v>12</v>
      </c>
      <c r="K46" s="42">
        <v>11</v>
      </c>
      <c r="L46" s="17">
        <f t="shared" si="0"/>
        <v>496.4166666666667</v>
      </c>
      <c r="M46" s="17">
        <f t="shared" si="1"/>
        <v>541.5454545454545</v>
      </c>
      <c r="N46" s="17">
        <f t="shared" si="2"/>
        <v>96.25766871165644</v>
      </c>
      <c r="O46" s="31">
        <f t="shared" si="3"/>
        <v>5957</v>
      </c>
      <c r="P46" s="17">
        <f t="shared" si="4"/>
        <v>496.4166666666667</v>
      </c>
      <c r="Q46" s="17">
        <f t="shared" si="5"/>
        <v>541.5454545454545</v>
      </c>
      <c r="R46" s="17">
        <f t="shared" si="6"/>
        <v>407.5</v>
      </c>
      <c r="S46" s="17">
        <f t="shared" si="7"/>
        <v>444.54545454545456</v>
      </c>
    </row>
    <row r="47" spans="1:19" ht="15.75">
      <c r="A47" s="5">
        <v>38</v>
      </c>
      <c r="B47" s="7" t="s">
        <v>49</v>
      </c>
      <c r="C47" s="5">
        <v>1610</v>
      </c>
      <c r="D47" s="5">
        <v>4414</v>
      </c>
      <c r="E47" s="46">
        <v>6024</v>
      </c>
      <c r="F47" s="8">
        <v>0.003</v>
      </c>
      <c r="G47" s="5">
        <v>4702</v>
      </c>
      <c r="H47" s="5">
        <v>1322</v>
      </c>
      <c r="I47" s="6">
        <v>140</v>
      </c>
      <c r="J47" s="61">
        <v>8</v>
      </c>
      <c r="K47" s="42">
        <v>7</v>
      </c>
      <c r="L47" s="17">
        <f t="shared" si="0"/>
        <v>753</v>
      </c>
      <c r="M47" s="17">
        <f t="shared" si="1"/>
        <v>860.5714285714286</v>
      </c>
      <c r="N47" s="17">
        <f t="shared" si="2"/>
        <v>106.52469415496148</v>
      </c>
      <c r="O47" s="31">
        <f t="shared" si="3"/>
        <v>6024</v>
      </c>
      <c r="P47" s="17">
        <f t="shared" si="4"/>
        <v>753</v>
      </c>
      <c r="Q47" s="17">
        <f t="shared" si="5"/>
        <v>860.5714285714286</v>
      </c>
      <c r="R47" s="17">
        <f t="shared" si="6"/>
        <v>551.75</v>
      </c>
      <c r="S47" s="17">
        <f t="shared" si="7"/>
        <v>630.5714285714286</v>
      </c>
    </row>
    <row r="48" spans="1:19" ht="15.75">
      <c r="A48" s="5">
        <v>39</v>
      </c>
      <c r="B48" s="7" t="s">
        <v>50</v>
      </c>
      <c r="C48" s="5">
        <v>845</v>
      </c>
      <c r="D48" s="5">
        <v>3565</v>
      </c>
      <c r="E48" s="46">
        <v>4410</v>
      </c>
      <c r="F48" s="8">
        <v>0.002</v>
      </c>
      <c r="G48" s="5">
        <v>3429</v>
      </c>
      <c r="H48" s="5">
        <v>981</v>
      </c>
      <c r="I48" s="6">
        <v>90</v>
      </c>
      <c r="J48" s="61">
        <v>5</v>
      </c>
      <c r="K48" s="42">
        <v>5</v>
      </c>
      <c r="L48" s="17">
        <f t="shared" si="0"/>
        <v>882</v>
      </c>
      <c r="M48" s="17">
        <f t="shared" si="1"/>
        <v>882</v>
      </c>
      <c r="N48" s="17">
        <f t="shared" si="2"/>
        <v>96.1851332398317</v>
      </c>
      <c r="O48" s="31">
        <f t="shared" si="3"/>
        <v>4410</v>
      </c>
      <c r="P48" s="17">
        <f t="shared" si="4"/>
        <v>882</v>
      </c>
      <c r="Q48" s="17">
        <f t="shared" si="5"/>
        <v>882</v>
      </c>
      <c r="R48" s="17">
        <f t="shared" si="6"/>
        <v>713</v>
      </c>
      <c r="S48" s="17">
        <f t="shared" si="7"/>
        <v>713</v>
      </c>
    </row>
    <row r="49" spans="1:19" ht="15.75">
      <c r="A49" s="5">
        <v>40</v>
      </c>
      <c r="B49" s="7" t="s">
        <v>51</v>
      </c>
      <c r="C49" s="5">
        <v>327</v>
      </c>
      <c r="D49" s="5">
        <v>1721</v>
      </c>
      <c r="E49" s="46">
        <v>2048</v>
      </c>
      <c r="F49" s="8">
        <v>0.001</v>
      </c>
      <c r="G49" s="5">
        <v>1673</v>
      </c>
      <c r="H49" s="5">
        <v>375</v>
      </c>
      <c r="I49" s="6">
        <v>18</v>
      </c>
      <c r="J49" s="61">
        <v>2</v>
      </c>
      <c r="K49" s="42">
        <v>2</v>
      </c>
      <c r="L49" s="17">
        <f t="shared" si="0"/>
        <v>1024</v>
      </c>
      <c r="M49" s="17">
        <f t="shared" si="1"/>
        <v>1024</v>
      </c>
      <c r="N49" s="17">
        <f t="shared" si="2"/>
        <v>97.21092388146427</v>
      </c>
      <c r="O49" s="31">
        <f t="shared" si="3"/>
        <v>2048</v>
      </c>
      <c r="P49" s="17">
        <f t="shared" si="4"/>
        <v>1024</v>
      </c>
      <c r="Q49" s="17">
        <f t="shared" si="5"/>
        <v>1024</v>
      </c>
      <c r="R49" s="17">
        <f t="shared" si="6"/>
        <v>860.5</v>
      </c>
      <c r="S49" s="17">
        <f t="shared" si="7"/>
        <v>860.5</v>
      </c>
    </row>
    <row r="50" spans="1:19" ht="15.75">
      <c r="A50" s="5">
        <v>41</v>
      </c>
      <c r="B50" s="7" t="s">
        <v>52</v>
      </c>
      <c r="C50" s="5">
        <v>11766</v>
      </c>
      <c r="D50" s="5">
        <v>24599</v>
      </c>
      <c r="E50" s="46">
        <v>36365</v>
      </c>
      <c r="F50" s="8">
        <v>0.018</v>
      </c>
      <c r="G50" s="5">
        <v>26677</v>
      </c>
      <c r="H50" s="5">
        <v>9688</v>
      </c>
      <c r="I50" s="6">
        <v>933</v>
      </c>
      <c r="J50" s="61">
        <v>45</v>
      </c>
      <c r="K50" s="42">
        <v>45</v>
      </c>
      <c r="L50" s="17">
        <f t="shared" si="0"/>
        <v>808.1111111111111</v>
      </c>
      <c r="M50" s="17">
        <f t="shared" si="1"/>
        <v>808.1111111111111</v>
      </c>
      <c r="N50" s="17">
        <f t="shared" si="2"/>
        <v>108.4474978657669</v>
      </c>
      <c r="O50" s="31">
        <f t="shared" si="3"/>
        <v>36365</v>
      </c>
      <c r="P50" s="17">
        <f t="shared" si="4"/>
        <v>808.1111111111111</v>
      </c>
      <c r="Q50" s="17">
        <f t="shared" si="5"/>
        <v>808.1111111111111</v>
      </c>
      <c r="R50" s="17">
        <f t="shared" si="6"/>
        <v>546.6444444444444</v>
      </c>
      <c r="S50" s="17">
        <f t="shared" si="7"/>
        <v>546.6444444444444</v>
      </c>
    </row>
    <row r="51" spans="1:19" ht="15.75">
      <c r="A51" s="5">
        <v>42</v>
      </c>
      <c r="B51" s="7" t="s">
        <v>53</v>
      </c>
      <c r="C51" s="5">
        <v>18936</v>
      </c>
      <c r="D51" s="5">
        <v>32645</v>
      </c>
      <c r="E51" s="46">
        <v>51581</v>
      </c>
      <c r="F51" s="8">
        <v>0.026</v>
      </c>
      <c r="G51" s="5">
        <v>34847</v>
      </c>
      <c r="H51" s="5">
        <v>16734</v>
      </c>
      <c r="I51" s="6">
        <v>1333</v>
      </c>
      <c r="J51" s="61">
        <v>58</v>
      </c>
      <c r="K51" s="42">
        <v>53</v>
      </c>
      <c r="L51" s="17">
        <f t="shared" si="0"/>
        <v>889.3275862068965</v>
      </c>
      <c r="M51" s="17">
        <f t="shared" si="1"/>
        <v>973.2264150943396</v>
      </c>
      <c r="N51" s="17">
        <f t="shared" si="2"/>
        <v>106.74529024352888</v>
      </c>
      <c r="O51" s="31">
        <f t="shared" si="3"/>
        <v>51581</v>
      </c>
      <c r="P51" s="17">
        <f t="shared" si="4"/>
        <v>889.3275862068965</v>
      </c>
      <c r="Q51" s="17">
        <f t="shared" si="5"/>
        <v>973.2264150943396</v>
      </c>
      <c r="R51" s="17">
        <f t="shared" si="6"/>
        <v>562.8448275862069</v>
      </c>
      <c r="S51" s="17">
        <f t="shared" si="7"/>
        <v>615.9433962264151</v>
      </c>
    </row>
    <row r="52" spans="1:19" ht="15.75">
      <c r="A52" s="18">
        <v>43</v>
      </c>
      <c r="B52" s="19" t="s">
        <v>54</v>
      </c>
      <c r="C52" s="18">
        <v>668</v>
      </c>
      <c r="D52" s="18">
        <v>2006</v>
      </c>
      <c r="E52" s="50">
        <v>2674</v>
      </c>
      <c r="F52" s="20">
        <v>0.001</v>
      </c>
      <c r="G52" s="18">
        <v>2109</v>
      </c>
      <c r="H52" s="18">
        <v>565</v>
      </c>
      <c r="I52" s="21">
        <v>67</v>
      </c>
      <c r="J52" s="62">
        <v>4</v>
      </c>
      <c r="K52" s="44">
        <v>4</v>
      </c>
      <c r="L52" s="22">
        <f t="shared" si="0"/>
        <v>668.5</v>
      </c>
      <c r="M52" s="22">
        <f t="shared" si="1"/>
        <v>668.5</v>
      </c>
      <c r="N52" s="22">
        <f t="shared" si="2"/>
        <v>105.13459621136589</v>
      </c>
      <c r="O52" s="51">
        <f t="shared" si="3"/>
        <v>2674</v>
      </c>
      <c r="P52" s="22">
        <f t="shared" si="4"/>
        <v>668.5</v>
      </c>
      <c r="Q52" s="22">
        <f t="shared" si="5"/>
        <v>668.5</v>
      </c>
      <c r="R52" s="22">
        <f t="shared" si="6"/>
        <v>501.5</v>
      </c>
      <c r="S52" s="22">
        <f t="shared" si="7"/>
        <v>501.5</v>
      </c>
    </row>
    <row r="53" spans="1:19" ht="15.75">
      <c r="A53" s="54">
        <v>44</v>
      </c>
      <c r="B53" s="55" t="s">
        <v>55</v>
      </c>
      <c r="C53" s="54">
        <v>8087</v>
      </c>
      <c r="D53" s="54">
        <v>7776</v>
      </c>
      <c r="E53" s="56">
        <v>15863</v>
      </c>
      <c r="F53" s="57">
        <v>0.008</v>
      </c>
      <c r="G53" s="54">
        <v>11697</v>
      </c>
      <c r="H53" s="54">
        <v>4166</v>
      </c>
      <c r="I53" s="58">
        <v>394</v>
      </c>
      <c r="J53" s="61">
        <v>16</v>
      </c>
      <c r="K53" s="42">
        <v>13</v>
      </c>
      <c r="L53" s="59">
        <f t="shared" si="0"/>
        <v>991.4375</v>
      </c>
      <c r="M53" s="59">
        <f t="shared" si="1"/>
        <v>1220.2307692307693</v>
      </c>
      <c r="N53" s="59">
        <f t="shared" si="2"/>
        <v>150.4243827160494</v>
      </c>
      <c r="O53" s="60">
        <f t="shared" si="3"/>
        <v>15863</v>
      </c>
      <c r="P53" s="59">
        <f t="shared" si="4"/>
        <v>991.4375</v>
      </c>
      <c r="Q53" s="59">
        <f t="shared" si="5"/>
        <v>1220.2307692307693</v>
      </c>
      <c r="R53" s="59">
        <f t="shared" si="6"/>
        <v>486</v>
      </c>
      <c r="S53" s="59">
        <f t="shared" si="7"/>
        <v>598.1538461538462</v>
      </c>
    </row>
    <row r="54" spans="1:19" ht="15.75">
      <c r="A54" s="12">
        <v>45</v>
      </c>
      <c r="B54" s="13" t="s">
        <v>56</v>
      </c>
      <c r="C54" s="12">
        <v>1205</v>
      </c>
      <c r="D54" s="12">
        <v>2711</v>
      </c>
      <c r="E54" s="52">
        <v>3916</v>
      </c>
      <c r="F54" s="14">
        <v>0.002</v>
      </c>
      <c r="G54" s="12">
        <v>2748</v>
      </c>
      <c r="H54" s="12">
        <v>1168</v>
      </c>
      <c r="I54" s="15">
        <v>68</v>
      </c>
      <c r="J54" s="63">
        <v>6</v>
      </c>
      <c r="K54" s="53">
        <v>5</v>
      </c>
      <c r="L54" s="17">
        <f t="shared" si="0"/>
        <v>652.6666666666666</v>
      </c>
      <c r="M54" s="17">
        <f t="shared" si="1"/>
        <v>783.2</v>
      </c>
      <c r="N54" s="17">
        <f t="shared" si="2"/>
        <v>101.36481003319808</v>
      </c>
      <c r="O54" s="31">
        <f t="shared" si="3"/>
        <v>3916</v>
      </c>
      <c r="P54" s="17">
        <f t="shared" si="4"/>
        <v>652.6666666666666</v>
      </c>
      <c r="Q54" s="17">
        <f t="shared" si="5"/>
        <v>783.2</v>
      </c>
      <c r="R54" s="17">
        <f t="shared" si="6"/>
        <v>451.8333333333333</v>
      </c>
      <c r="S54" s="17">
        <f t="shared" si="7"/>
        <v>542.2</v>
      </c>
    </row>
    <row r="55" spans="1:19" ht="15.75">
      <c r="A55" s="5">
        <v>46</v>
      </c>
      <c r="B55" s="7" t="s">
        <v>57</v>
      </c>
      <c r="C55" s="5">
        <v>15425</v>
      </c>
      <c r="D55" s="5">
        <v>33549</v>
      </c>
      <c r="E55" s="46">
        <v>48974</v>
      </c>
      <c r="F55" s="8">
        <v>0.025</v>
      </c>
      <c r="G55" s="5">
        <v>33688</v>
      </c>
      <c r="H55" s="5">
        <v>15286</v>
      </c>
      <c r="I55" s="6">
        <v>1395</v>
      </c>
      <c r="J55" s="61">
        <v>56</v>
      </c>
      <c r="K55" s="42">
        <v>52</v>
      </c>
      <c r="L55" s="17">
        <f t="shared" si="0"/>
        <v>874.5357142857143</v>
      </c>
      <c r="M55" s="17">
        <f t="shared" si="1"/>
        <v>941.8076923076923</v>
      </c>
      <c r="N55" s="17">
        <f t="shared" si="2"/>
        <v>100.41431935378104</v>
      </c>
      <c r="O55" s="31">
        <f t="shared" si="3"/>
        <v>48974</v>
      </c>
      <c r="P55" s="17">
        <f t="shared" si="4"/>
        <v>874.5357142857143</v>
      </c>
      <c r="Q55" s="17">
        <f t="shared" si="5"/>
        <v>941.8076923076923</v>
      </c>
      <c r="R55" s="17">
        <f t="shared" si="6"/>
        <v>599.0892857142857</v>
      </c>
      <c r="S55" s="17">
        <f t="shared" si="7"/>
        <v>645.1730769230769</v>
      </c>
    </row>
    <row r="56" spans="1:19" ht="15.75">
      <c r="A56" s="5">
        <v>47</v>
      </c>
      <c r="B56" s="7" t="s">
        <v>58</v>
      </c>
      <c r="C56" s="5">
        <v>1610</v>
      </c>
      <c r="D56" s="5">
        <v>2953</v>
      </c>
      <c r="E56" s="46">
        <v>4563</v>
      </c>
      <c r="F56" s="8">
        <v>0.002</v>
      </c>
      <c r="G56" s="5">
        <v>3193</v>
      </c>
      <c r="H56" s="5">
        <v>1370</v>
      </c>
      <c r="I56" s="6">
        <v>83</v>
      </c>
      <c r="J56" s="61">
        <v>7</v>
      </c>
      <c r="K56" s="42">
        <v>6</v>
      </c>
      <c r="L56" s="17">
        <f t="shared" si="0"/>
        <v>651.8571428571429</v>
      </c>
      <c r="M56" s="17">
        <f t="shared" si="1"/>
        <v>760.5</v>
      </c>
      <c r="N56" s="17">
        <f t="shared" si="2"/>
        <v>108.12732814087369</v>
      </c>
      <c r="O56" s="31">
        <f t="shared" si="3"/>
        <v>4563</v>
      </c>
      <c r="P56" s="17">
        <f t="shared" si="4"/>
        <v>651.8571428571429</v>
      </c>
      <c r="Q56" s="17">
        <f t="shared" si="5"/>
        <v>760.5</v>
      </c>
      <c r="R56" s="17">
        <f t="shared" si="6"/>
        <v>421.85714285714283</v>
      </c>
      <c r="S56" s="17">
        <f t="shared" si="7"/>
        <v>492.1666666666667</v>
      </c>
    </row>
    <row r="57" spans="1:19" ht="15.75">
      <c r="A57" s="5">
        <v>48</v>
      </c>
      <c r="B57" s="7" t="s">
        <v>59</v>
      </c>
      <c r="C57" s="5">
        <v>1210</v>
      </c>
      <c r="D57" s="5">
        <v>2455</v>
      </c>
      <c r="E57" s="46">
        <v>3665</v>
      </c>
      <c r="F57" s="8">
        <v>0.002</v>
      </c>
      <c r="G57" s="5">
        <v>2884</v>
      </c>
      <c r="H57" s="5">
        <v>781</v>
      </c>
      <c r="I57" s="6">
        <v>36</v>
      </c>
      <c r="J57" s="61">
        <v>4</v>
      </c>
      <c r="K57" s="42">
        <v>3</v>
      </c>
      <c r="L57" s="17">
        <f t="shared" si="0"/>
        <v>916.25</v>
      </c>
      <c r="M57" s="17">
        <f t="shared" si="1"/>
        <v>1221.6666666666667</v>
      </c>
      <c r="N57" s="17">
        <f t="shared" si="2"/>
        <v>117.4745417515275</v>
      </c>
      <c r="O57" s="31">
        <f t="shared" si="3"/>
        <v>3665</v>
      </c>
      <c r="P57" s="17">
        <f t="shared" si="4"/>
        <v>916.25</v>
      </c>
      <c r="Q57" s="17">
        <f t="shared" si="5"/>
        <v>1221.6666666666667</v>
      </c>
      <c r="R57" s="17">
        <f t="shared" si="6"/>
        <v>613.75</v>
      </c>
      <c r="S57" s="17">
        <f t="shared" si="7"/>
        <v>818.3333333333334</v>
      </c>
    </row>
    <row r="58" spans="1:19" ht="15.75">
      <c r="A58" s="5">
        <v>49</v>
      </c>
      <c r="B58" s="7" t="s">
        <v>60</v>
      </c>
      <c r="C58" s="5">
        <v>1085</v>
      </c>
      <c r="D58" s="5">
        <v>4548</v>
      </c>
      <c r="E58" s="46">
        <v>5633</v>
      </c>
      <c r="F58" s="8">
        <v>0.003</v>
      </c>
      <c r="G58" s="5">
        <v>4391</v>
      </c>
      <c r="H58" s="5">
        <v>1242</v>
      </c>
      <c r="I58" s="6">
        <v>43</v>
      </c>
      <c r="J58" s="61">
        <v>6</v>
      </c>
      <c r="K58" s="42">
        <v>5</v>
      </c>
      <c r="L58" s="17">
        <f t="shared" si="0"/>
        <v>938.8333333333334</v>
      </c>
      <c r="M58" s="17">
        <f t="shared" si="1"/>
        <v>1126.6</v>
      </c>
      <c r="N58" s="17">
        <f t="shared" si="2"/>
        <v>96.54793315743184</v>
      </c>
      <c r="O58" s="31">
        <f t="shared" si="3"/>
        <v>5633</v>
      </c>
      <c r="P58" s="17">
        <f t="shared" si="4"/>
        <v>938.8333333333334</v>
      </c>
      <c r="Q58" s="17">
        <f t="shared" si="5"/>
        <v>1126.6</v>
      </c>
      <c r="R58" s="17">
        <f t="shared" si="6"/>
        <v>758</v>
      </c>
      <c r="S58" s="17">
        <f t="shared" si="7"/>
        <v>909.6</v>
      </c>
    </row>
    <row r="59" spans="1:19" ht="15.75">
      <c r="A59" s="5">
        <v>50</v>
      </c>
      <c r="B59" s="7" t="s">
        <v>61</v>
      </c>
      <c r="C59" s="5">
        <v>570</v>
      </c>
      <c r="D59" s="5">
        <v>2161</v>
      </c>
      <c r="E59" s="46">
        <v>2731</v>
      </c>
      <c r="F59" s="8">
        <v>0.001</v>
      </c>
      <c r="G59" s="5">
        <v>2270</v>
      </c>
      <c r="H59" s="5">
        <v>461</v>
      </c>
      <c r="I59" s="6">
        <v>49</v>
      </c>
      <c r="J59" s="61">
        <v>4</v>
      </c>
      <c r="K59" s="42">
        <v>4</v>
      </c>
      <c r="L59" s="17">
        <f t="shared" si="0"/>
        <v>682.75</v>
      </c>
      <c r="M59" s="17">
        <f t="shared" si="1"/>
        <v>682.75</v>
      </c>
      <c r="N59" s="17">
        <f t="shared" si="2"/>
        <v>105.0439611291069</v>
      </c>
      <c r="O59" s="31">
        <f t="shared" si="3"/>
        <v>2731</v>
      </c>
      <c r="P59" s="17">
        <f t="shared" si="4"/>
        <v>682.75</v>
      </c>
      <c r="Q59" s="17">
        <f t="shared" si="5"/>
        <v>682.75</v>
      </c>
      <c r="R59" s="17">
        <f t="shared" si="6"/>
        <v>540.25</v>
      </c>
      <c r="S59" s="17">
        <f t="shared" si="7"/>
        <v>540.25</v>
      </c>
    </row>
    <row r="60" spans="1:19" ht="15.75">
      <c r="A60" s="5">
        <v>51</v>
      </c>
      <c r="B60" s="7" t="s">
        <v>62</v>
      </c>
      <c r="C60" s="5">
        <v>2875</v>
      </c>
      <c r="D60" s="5">
        <v>9579</v>
      </c>
      <c r="E60" s="46">
        <v>12454</v>
      </c>
      <c r="F60" s="8">
        <v>0.006</v>
      </c>
      <c r="G60" s="5">
        <v>9880</v>
      </c>
      <c r="H60" s="5">
        <v>2574</v>
      </c>
      <c r="I60" s="6">
        <v>370</v>
      </c>
      <c r="J60" s="61">
        <v>19</v>
      </c>
      <c r="K60" s="42">
        <v>17</v>
      </c>
      <c r="L60" s="17">
        <f t="shared" si="0"/>
        <v>655.4736842105264</v>
      </c>
      <c r="M60" s="17">
        <f t="shared" si="1"/>
        <v>732.5882352941177</v>
      </c>
      <c r="N60" s="17">
        <f t="shared" si="2"/>
        <v>103.14229042697566</v>
      </c>
      <c r="O60" s="31">
        <f t="shared" si="3"/>
        <v>12454</v>
      </c>
      <c r="P60" s="17">
        <f t="shared" si="4"/>
        <v>655.4736842105264</v>
      </c>
      <c r="Q60" s="17">
        <f t="shared" si="5"/>
        <v>732.5882352941177</v>
      </c>
      <c r="R60" s="17">
        <f t="shared" si="6"/>
        <v>504.1578947368421</v>
      </c>
      <c r="S60" s="17">
        <f t="shared" si="7"/>
        <v>563.4705882352941</v>
      </c>
    </row>
    <row r="61" spans="1:19" ht="15.75">
      <c r="A61" s="5">
        <v>52</v>
      </c>
      <c r="B61" s="7" t="s">
        <v>63</v>
      </c>
      <c r="C61" s="5">
        <v>1416</v>
      </c>
      <c r="D61" s="5">
        <v>4905</v>
      </c>
      <c r="E61" s="46">
        <v>6321</v>
      </c>
      <c r="F61" s="8">
        <v>0.003</v>
      </c>
      <c r="G61" s="5">
        <v>4918</v>
      </c>
      <c r="H61" s="5">
        <v>1403</v>
      </c>
      <c r="I61" s="6">
        <v>84</v>
      </c>
      <c r="J61" s="61">
        <v>7</v>
      </c>
      <c r="K61" s="42">
        <v>6</v>
      </c>
      <c r="L61" s="17">
        <f t="shared" si="0"/>
        <v>903</v>
      </c>
      <c r="M61" s="17">
        <f t="shared" si="1"/>
        <v>1053.5</v>
      </c>
      <c r="N61" s="17">
        <f t="shared" si="2"/>
        <v>100.26503567787972</v>
      </c>
      <c r="O61" s="31">
        <f t="shared" si="3"/>
        <v>6321</v>
      </c>
      <c r="P61" s="17">
        <f t="shared" si="4"/>
        <v>903</v>
      </c>
      <c r="Q61" s="17">
        <f t="shared" si="5"/>
        <v>1053.5</v>
      </c>
      <c r="R61" s="17">
        <f t="shared" si="6"/>
        <v>700.7142857142857</v>
      </c>
      <c r="S61" s="17">
        <f t="shared" si="7"/>
        <v>817.5</v>
      </c>
    </row>
    <row r="62" spans="1:19" ht="15.75">
      <c r="A62" s="5">
        <v>53</v>
      </c>
      <c r="B62" s="7" t="s">
        <v>64</v>
      </c>
      <c r="C62" s="5">
        <v>3882</v>
      </c>
      <c r="D62" s="5">
        <v>3303</v>
      </c>
      <c r="E62" s="46">
        <v>7185</v>
      </c>
      <c r="F62" s="8">
        <v>0.004</v>
      </c>
      <c r="G62" s="5">
        <v>5751</v>
      </c>
      <c r="H62" s="5">
        <v>1434</v>
      </c>
      <c r="I62" s="6">
        <v>146</v>
      </c>
      <c r="J62" s="61">
        <v>8</v>
      </c>
      <c r="K62" s="42">
        <v>7</v>
      </c>
      <c r="L62" s="17">
        <f t="shared" si="0"/>
        <v>898.125</v>
      </c>
      <c r="M62" s="17">
        <f t="shared" si="1"/>
        <v>1026.4285714285713</v>
      </c>
      <c r="N62" s="17">
        <f t="shared" si="2"/>
        <v>174.11444141689373</v>
      </c>
      <c r="O62" s="31">
        <f t="shared" si="3"/>
        <v>7185</v>
      </c>
      <c r="P62" s="17">
        <f t="shared" si="4"/>
        <v>898.125</v>
      </c>
      <c r="Q62" s="17">
        <f t="shared" si="5"/>
        <v>1026.4285714285713</v>
      </c>
      <c r="R62" s="17">
        <f t="shared" si="6"/>
        <v>412.875</v>
      </c>
      <c r="S62" s="17">
        <f t="shared" si="7"/>
        <v>471.85714285714283</v>
      </c>
    </row>
    <row r="63" spans="1:19" ht="15.75">
      <c r="A63" s="5">
        <v>54</v>
      </c>
      <c r="B63" s="7" t="s">
        <v>65</v>
      </c>
      <c r="C63" s="5">
        <v>231</v>
      </c>
      <c r="D63" s="5">
        <v>815</v>
      </c>
      <c r="E63" s="46">
        <v>1046</v>
      </c>
      <c r="F63" s="8">
        <v>0.001</v>
      </c>
      <c r="G63" s="5">
        <v>821</v>
      </c>
      <c r="H63" s="5">
        <v>225</v>
      </c>
      <c r="I63" s="6">
        <v>25</v>
      </c>
      <c r="J63" s="61">
        <v>3</v>
      </c>
      <c r="K63" s="42">
        <v>2</v>
      </c>
      <c r="L63" s="17">
        <f t="shared" si="0"/>
        <v>348.6666666666667</v>
      </c>
      <c r="M63" s="17">
        <f t="shared" si="1"/>
        <v>523</v>
      </c>
      <c r="N63" s="17">
        <f t="shared" si="2"/>
        <v>100.7361963190184</v>
      </c>
      <c r="O63" s="31">
        <f t="shared" si="3"/>
        <v>1046</v>
      </c>
      <c r="P63" s="17">
        <f t="shared" si="4"/>
        <v>348.6666666666667</v>
      </c>
      <c r="Q63" s="17">
        <f t="shared" si="5"/>
        <v>523</v>
      </c>
      <c r="R63" s="17">
        <f t="shared" si="6"/>
        <v>271.6666666666667</v>
      </c>
      <c r="S63" s="17">
        <f t="shared" si="7"/>
        <v>407.5</v>
      </c>
    </row>
    <row r="64" spans="1:19" ht="28.5">
      <c r="A64" s="5">
        <v>55</v>
      </c>
      <c r="B64" s="7" t="s">
        <v>66</v>
      </c>
      <c r="C64" s="5">
        <v>5135</v>
      </c>
      <c r="D64" s="5">
        <v>13489</v>
      </c>
      <c r="E64" s="46">
        <v>18624</v>
      </c>
      <c r="F64" s="8">
        <v>0.009</v>
      </c>
      <c r="G64" s="5">
        <v>13484</v>
      </c>
      <c r="H64" s="5">
        <v>5140</v>
      </c>
      <c r="I64" s="6">
        <v>548</v>
      </c>
      <c r="J64" s="61">
        <v>27</v>
      </c>
      <c r="K64" s="42">
        <v>21</v>
      </c>
      <c r="L64" s="17">
        <f t="shared" si="0"/>
        <v>689.7777777777778</v>
      </c>
      <c r="M64" s="17">
        <f t="shared" si="1"/>
        <v>886.8571428571429</v>
      </c>
      <c r="N64" s="17">
        <f t="shared" si="2"/>
        <v>99.96293276002669</v>
      </c>
      <c r="O64" s="31">
        <f t="shared" si="3"/>
        <v>18624</v>
      </c>
      <c r="P64" s="17">
        <f t="shared" si="4"/>
        <v>689.7777777777778</v>
      </c>
      <c r="Q64" s="17">
        <f t="shared" si="5"/>
        <v>886.8571428571429</v>
      </c>
      <c r="R64" s="17">
        <f t="shared" si="6"/>
        <v>499.5925925925926</v>
      </c>
      <c r="S64" s="17">
        <f t="shared" si="7"/>
        <v>642.3333333333334</v>
      </c>
    </row>
    <row r="65" spans="1:19" ht="15.75">
      <c r="A65" s="5">
        <v>56</v>
      </c>
      <c r="B65" s="7" t="s">
        <v>67</v>
      </c>
      <c r="C65" s="5">
        <v>1910</v>
      </c>
      <c r="D65" s="5">
        <v>5379</v>
      </c>
      <c r="E65" s="46">
        <v>7289</v>
      </c>
      <c r="F65" s="8">
        <v>0.004</v>
      </c>
      <c r="G65" s="5">
        <v>5420</v>
      </c>
      <c r="H65" s="5">
        <v>1869</v>
      </c>
      <c r="I65" s="6">
        <v>143</v>
      </c>
      <c r="J65" s="61">
        <v>9</v>
      </c>
      <c r="K65" s="42">
        <v>9</v>
      </c>
      <c r="L65" s="17">
        <f t="shared" si="0"/>
        <v>809.8888888888889</v>
      </c>
      <c r="M65" s="17">
        <f t="shared" si="1"/>
        <v>809.8888888888889</v>
      </c>
      <c r="N65" s="17">
        <f t="shared" si="2"/>
        <v>100.76222346160996</v>
      </c>
      <c r="O65" s="31">
        <f t="shared" si="3"/>
        <v>7289</v>
      </c>
      <c r="P65" s="17">
        <f t="shared" si="4"/>
        <v>809.8888888888889</v>
      </c>
      <c r="Q65" s="17">
        <f t="shared" si="5"/>
        <v>809.8888888888889</v>
      </c>
      <c r="R65" s="17">
        <f t="shared" si="6"/>
        <v>597.6666666666666</v>
      </c>
      <c r="S65" s="17">
        <f t="shared" si="7"/>
        <v>597.6666666666666</v>
      </c>
    </row>
    <row r="66" spans="1:19" ht="15.75">
      <c r="A66" s="5">
        <v>57</v>
      </c>
      <c r="B66" s="7" t="s">
        <v>68</v>
      </c>
      <c r="C66" s="5">
        <v>239</v>
      </c>
      <c r="D66" s="5">
        <v>1094</v>
      </c>
      <c r="E66" s="46">
        <v>1333</v>
      </c>
      <c r="F66" s="8">
        <v>0.001</v>
      </c>
      <c r="G66" s="5">
        <v>1138</v>
      </c>
      <c r="H66" s="5">
        <v>195</v>
      </c>
      <c r="I66" s="6">
        <v>13</v>
      </c>
      <c r="J66" s="61">
        <v>5</v>
      </c>
      <c r="K66" s="42">
        <v>4</v>
      </c>
      <c r="L66" s="17">
        <f t="shared" si="0"/>
        <v>266.6</v>
      </c>
      <c r="M66" s="17">
        <f t="shared" si="1"/>
        <v>333.25</v>
      </c>
      <c r="N66" s="17">
        <f t="shared" si="2"/>
        <v>104.0219378427788</v>
      </c>
      <c r="O66" s="31">
        <f t="shared" si="3"/>
        <v>1333</v>
      </c>
      <c r="P66" s="17">
        <f t="shared" si="4"/>
        <v>266.6</v>
      </c>
      <c r="Q66" s="17">
        <f t="shared" si="5"/>
        <v>333.25</v>
      </c>
      <c r="R66" s="17">
        <f t="shared" si="6"/>
        <v>218.8</v>
      </c>
      <c r="S66" s="17">
        <f t="shared" si="7"/>
        <v>273.5</v>
      </c>
    </row>
    <row r="67" spans="1:19" ht="15.75">
      <c r="A67" s="5">
        <v>58</v>
      </c>
      <c r="B67" s="7" t="s">
        <v>69</v>
      </c>
      <c r="C67" s="5">
        <v>1445</v>
      </c>
      <c r="D67" s="5">
        <v>4295</v>
      </c>
      <c r="E67" s="46">
        <v>5740</v>
      </c>
      <c r="F67" s="8">
        <v>0.003</v>
      </c>
      <c r="G67" s="5">
        <v>4535</v>
      </c>
      <c r="H67" s="5">
        <v>1205</v>
      </c>
      <c r="I67" s="6">
        <v>90</v>
      </c>
      <c r="J67" s="61">
        <v>8</v>
      </c>
      <c r="K67" s="42">
        <v>6</v>
      </c>
      <c r="L67" s="17">
        <f t="shared" si="0"/>
        <v>717.5</v>
      </c>
      <c r="M67" s="17">
        <f t="shared" si="1"/>
        <v>956.6666666666666</v>
      </c>
      <c r="N67" s="17">
        <f t="shared" si="2"/>
        <v>105.58789289871943</v>
      </c>
      <c r="O67" s="31">
        <f t="shared" si="3"/>
        <v>5740</v>
      </c>
      <c r="P67" s="17">
        <f t="shared" si="4"/>
        <v>717.5</v>
      </c>
      <c r="Q67" s="17">
        <f t="shared" si="5"/>
        <v>956.6666666666666</v>
      </c>
      <c r="R67" s="17">
        <f t="shared" si="6"/>
        <v>536.875</v>
      </c>
      <c r="S67" s="17">
        <f t="shared" si="7"/>
        <v>715.8333333333334</v>
      </c>
    </row>
    <row r="68" spans="1:19" ht="15.75">
      <c r="A68" s="5">
        <v>59</v>
      </c>
      <c r="B68" s="7" t="s">
        <v>70</v>
      </c>
      <c r="C68" s="5">
        <v>977</v>
      </c>
      <c r="D68" s="5">
        <v>1742</v>
      </c>
      <c r="E68" s="46">
        <v>2719</v>
      </c>
      <c r="F68" s="8">
        <v>0.001</v>
      </c>
      <c r="G68" s="5">
        <v>2070</v>
      </c>
      <c r="H68" s="5">
        <v>649</v>
      </c>
      <c r="I68" s="6">
        <v>26</v>
      </c>
      <c r="J68" s="61">
        <v>3</v>
      </c>
      <c r="K68" s="42">
        <v>2</v>
      </c>
      <c r="L68" s="17">
        <f t="shared" si="0"/>
        <v>906.3333333333334</v>
      </c>
      <c r="M68" s="17">
        <f t="shared" si="1"/>
        <v>1359.5</v>
      </c>
      <c r="N68" s="17">
        <f t="shared" si="2"/>
        <v>118.82893226176807</v>
      </c>
      <c r="O68" s="31">
        <f t="shared" si="3"/>
        <v>2719</v>
      </c>
      <c r="P68" s="17">
        <f t="shared" si="4"/>
        <v>906.3333333333334</v>
      </c>
      <c r="Q68" s="17">
        <f t="shared" si="5"/>
        <v>1359.5</v>
      </c>
      <c r="R68" s="17">
        <f t="shared" si="6"/>
        <v>580.6666666666666</v>
      </c>
      <c r="S68" s="17">
        <f t="shared" si="7"/>
        <v>871</v>
      </c>
    </row>
    <row r="69" spans="1:19" ht="15.75">
      <c r="A69" s="5">
        <v>60</v>
      </c>
      <c r="B69" s="7" t="s">
        <v>71</v>
      </c>
      <c r="C69" s="5">
        <v>2680</v>
      </c>
      <c r="D69" s="5">
        <v>3478</v>
      </c>
      <c r="E69" s="46">
        <v>6158</v>
      </c>
      <c r="F69" s="8">
        <v>0.003</v>
      </c>
      <c r="G69" s="5">
        <v>3797</v>
      </c>
      <c r="H69" s="5">
        <v>2361</v>
      </c>
      <c r="I69" s="6">
        <v>72</v>
      </c>
      <c r="J69" s="61">
        <v>7</v>
      </c>
      <c r="K69" s="42">
        <v>4</v>
      </c>
      <c r="L69" s="17">
        <f t="shared" si="0"/>
        <v>879.7142857142857</v>
      </c>
      <c r="M69" s="17">
        <f t="shared" si="1"/>
        <v>1539.5</v>
      </c>
      <c r="N69" s="17">
        <f t="shared" si="2"/>
        <v>109.17193789534214</v>
      </c>
      <c r="O69" s="31">
        <f t="shared" si="3"/>
        <v>6158</v>
      </c>
      <c r="P69" s="17">
        <f t="shared" si="4"/>
        <v>879.7142857142857</v>
      </c>
      <c r="Q69" s="17">
        <f t="shared" si="5"/>
        <v>1539.5</v>
      </c>
      <c r="R69" s="17">
        <f t="shared" si="6"/>
        <v>496.85714285714283</v>
      </c>
      <c r="S69" s="17">
        <f t="shared" si="7"/>
        <v>869.5</v>
      </c>
    </row>
    <row r="70" spans="1:19" ht="15.75">
      <c r="A70" s="5">
        <v>61</v>
      </c>
      <c r="B70" s="7" t="s">
        <v>72</v>
      </c>
      <c r="C70" s="5">
        <v>472</v>
      </c>
      <c r="D70" s="5">
        <v>1334</v>
      </c>
      <c r="E70" s="46">
        <v>1806</v>
      </c>
      <c r="F70" s="8">
        <v>0.001</v>
      </c>
      <c r="G70" s="5">
        <v>1414</v>
      </c>
      <c r="H70" s="5">
        <v>392</v>
      </c>
      <c r="I70" s="6">
        <v>52</v>
      </c>
      <c r="J70" s="61">
        <v>3</v>
      </c>
      <c r="K70" s="42">
        <v>3</v>
      </c>
      <c r="L70" s="17">
        <f t="shared" si="0"/>
        <v>602</v>
      </c>
      <c r="M70" s="17">
        <f t="shared" si="1"/>
        <v>602</v>
      </c>
      <c r="N70" s="17">
        <f t="shared" si="2"/>
        <v>105.99700149925037</v>
      </c>
      <c r="O70" s="31">
        <f t="shared" si="3"/>
        <v>1806</v>
      </c>
      <c r="P70" s="17">
        <f t="shared" si="4"/>
        <v>602</v>
      </c>
      <c r="Q70" s="17">
        <f t="shared" si="5"/>
        <v>602</v>
      </c>
      <c r="R70" s="17">
        <f t="shared" si="6"/>
        <v>444.6666666666667</v>
      </c>
      <c r="S70" s="17">
        <f t="shared" si="7"/>
        <v>444.6666666666667</v>
      </c>
    </row>
    <row r="71" spans="1:19" ht="15.75">
      <c r="A71" s="5">
        <v>62</v>
      </c>
      <c r="B71" s="7" t="s">
        <v>73</v>
      </c>
      <c r="C71" s="5">
        <v>7029</v>
      </c>
      <c r="D71" s="5">
        <v>15813</v>
      </c>
      <c r="E71" s="46">
        <v>22842</v>
      </c>
      <c r="F71" s="8">
        <v>0.011</v>
      </c>
      <c r="G71" s="5">
        <v>16109</v>
      </c>
      <c r="H71" s="5">
        <v>6733</v>
      </c>
      <c r="I71" s="6">
        <v>299</v>
      </c>
      <c r="J71" s="61">
        <v>27</v>
      </c>
      <c r="K71" s="43">
        <v>22</v>
      </c>
      <c r="L71" s="17">
        <f t="shared" si="0"/>
        <v>846</v>
      </c>
      <c r="M71" s="17">
        <f t="shared" si="1"/>
        <v>1038.2727272727273</v>
      </c>
      <c r="N71" s="17">
        <f t="shared" si="2"/>
        <v>101.87187756908872</v>
      </c>
      <c r="O71" s="31">
        <f t="shared" si="3"/>
        <v>22842</v>
      </c>
      <c r="P71" s="17">
        <f t="shared" si="4"/>
        <v>846</v>
      </c>
      <c r="Q71" s="17">
        <f t="shared" si="5"/>
        <v>1038.2727272727273</v>
      </c>
      <c r="R71" s="17">
        <f t="shared" si="6"/>
        <v>585.6666666666666</v>
      </c>
      <c r="S71" s="17">
        <f t="shared" si="7"/>
        <v>718.7727272727273</v>
      </c>
    </row>
    <row r="72" spans="1:19" ht="15.75">
      <c r="A72" s="5">
        <v>63</v>
      </c>
      <c r="B72" s="7" t="s">
        <v>74</v>
      </c>
      <c r="C72" s="5">
        <v>1633</v>
      </c>
      <c r="D72" s="5">
        <v>5569</v>
      </c>
      <c r="E72" s="46">
        <v>7202</v>
      </c>
      <c r="F72" s="8">
        <v>0.004</v>
      </c>
      <c r="G72" s="5">
        <v>5970</v>
      </c>
      <c r="H72" s="5">
        <v>1232</v>
      </c>
      <c r="I72" s="6">
        <v>92</v>
      </c>
      <c r="J72" s="61">
        <v>8</v>
      </c>
      <c r="K72" s="42">
        <v>8</v>
      </c>
      <c r="L72" s="17">
        <f t="shared" si="0"/>
        <v>900.25</v>
      </c>
      <c r="M72" s="17">
        <f t="shared" si="1"/>
        <v>900.25</v>
      </c>
      <c r="N72" s="17">
        <f t="shared" si="2"/>
        <v>107.20057460944514</v>
      </c>
      <c r="O72" s="31">
        <f t="shared" si="3"/>
        <v>7202</v>
      </c>
      <c r="P72" s="17">
        <f t="shared" si="4"/>
        <v>900.25</v>
      </c>
      <c r="Q72" s="17">
        <f t="shared" si="5"/>
        <v>900.25</v>
      </c>
      <c r="R72" s="17">
        <f t="shared" si="6"/>
        <v>696.125</v>
      </c>
      <c r="S72" s="17">
        <f t="shared" si="7"/>
        <v>696.125</v>
      </c>
    </row>
    <row r="73" spans="1:19" ht="15.75">
      <c r="A73" s="5">
        <v>64</v>
      </c>
      <c r="B73" s="7" t="s">
        <v>75</v>
      </c>
      <c r="C73" s="5">
        <v>12579</v>
      </c>
      <c r="D73" s="5">
        <v>24977</v>
      </c>
      <c r="E73" s="46">
        <v>37556</v>
      </c>
      <c r="F73" s="8">
        <v>0.019</v>
      </c>
      <c r="G73" s="5">
        <v>25354</v>
      </c>
      <c r="H73" s="5">
        <v>12202</v>
      </c>
      <c r="I73" s="6">
        <v>1219</v>
      </c>
      <c r="J73" s="61">
        <v>36</v>
      </c>
      <c r="K73" s="43">
        <v>32</v>
      </c>
      <c r="L73" s="17">
        <f t="shared" si="0"/>
        <v>1043.2222222222222</v>
      </c>
      <c r="M73" s="17">
        <f t="shared" si="1"/>
        <v>1173.625</v>
      </c>
      <c r="N73" s="17">
        <f t="shared" si="2"/>
        <v>101.50938863754655</v>
      </c>
      <c r="O73" s="31">
        <f t="shared" si="3"/>
        <v>37556</v>
      </c>
      <c r="P73" s="17">
        <f t="shared" si="4"/>
        <v>1043.2222222222222</v>
      </c>
      <c r="Q73" s="17">
        <f t="shared" si="5"/>
        <v>1173.625</v>
      </c>
      <c r="R73" s="17">
        <f t="shared" si="6"/>
        <v>693.8055555555555</v>
      </c>
      <c r="S73" s="17">
        <f t="shared" si="7"/>
        <v>780.53125</v>
      </c>
    </row>
    <row r="74" spans="1:19" ht="15.75">
      <c r="A74" s="5">
        <v>65</v>
      </c>
      <c r="B74" s="7" t="s">
        <v>76</v>
      </c>
      <c r="C74" s="5">
        <v>805</v>
      </c>
      <c r="D74" s="5">
        <v>2280</v>
      </c>
      <c r="E74" s="46">
        <v>3085</v>
      </c>
      <c r="F74" s="8">
        <v>0.002</v>
      </c>
      <c r="G74" s="5">
        <v>2260</v>
      </c>
      <c r="H74" s="5">
        <v>825</v>
      </c>
      <c r="I74" s="6">
        <v>51</v>
      </c>
      <c r="J74" s="61">
        <v>4</v>
      </c>
      <c r="K74" s="42">
        <v>2</v>
      </c>
      <c r="L74" s="17">
        <f t="shared" si="0"/>
        <v>771.25</v>
      </c>
      <c r="M74" s="17">
        <f t="shared" si="1"/>
        <v>1542.5</v>
      </c>
      <c r="N74" s="17">
        <f t="shared" si="2"/>
        <v>99.12280701754386</v>
      </c>
      <c r="O74" s="31">
        <f t="shared" si="3"/>
        <v>3085</v>
      </c>
      <c r="P74" s="17">
        <f t="shared" si="4"/>
        <v>771.25</v>
      </c>
      <c r="Q74" s="17">
        <f t="shared" si="5"/>
        <v>1542.5</v>
      </c>
      <c r="R74" s="17">
        <f t="shared" si="6"/>
        <v>570</v>
      </c>
      <c r="S74" s="17">
        <f t="shared" si="7"/>
        <v>1140</v>
      </c>
    </row>
    <row r="75" spans="1:19" ht="15.75">
      <c r="A75" s="5">
        <v>66</v>
      </c>
      <c r="B75" s="7" t="s">
        <v>77</v>
      </c>
      <c r="C75" s="5">
        <v>1143</v>
      </c>
      <c r="D75" s="5">
        <v>4559</v>
      </c>
      <c r="E75" s="46">
        <v>5702</v>
      </c>
      <c r="F75" s="8">
        <v>0.003</v>
      </c>
      <c r="G75" s="5">
        <v>4366</v>
      </c>
      <c r="H75" s="5">
        <v>1336</v>
      </c>
      <c r="I75" s="6">
        <v>63</v>
      </c>
      <c r="J75" s="61">
        <v>9</v>
      </c>
      <c r="K75" s="42">
        <v>7</v>
      </c>
      <c r="L75" s="17">
        <f aca="true" t="shared" si="8" ref="L75:L138">E75/J75</f>
        <v>633.5555555555555</v>
      </c>
      <c r="M75" s="17">
        <f aca="true" t="shared" si="9" ref="M75:M138">E75/K75</f>
        <v>814.5714285714286</v>
      </c>
      <c r="N75" s="17">
        <f aca="true" t="shared" si="10" ref="N75:N138">G75/D75*100</f>
        <v>95.76661548585216</v>
      </c>
      <c r="O75" s="31">
        <f aca="true" t="shared" si="11" ref="O75:O138">C75+D75</f>
        <v>5702</v>
      </c>
      <c r="P75" s="17">
        <f aca="true" t="shared" si="12" ref="P75:P138">O75/J75</f>
        <v>633.5555555555555</v>
      </c>
      <c r="Q75" s="17">
        <f aca="true" t="shared" si="13" ref="Q75:Q138">O75/K75</f>
        <v>814.5714285714286</v>
      </c>
      <c r="R75" s="17">
        <f aca="true" t="shared" si="14" ref="R75:R138">D75/J75</f>
        <v>506.55555555555554</v>
      </c>
      <c r="S75" s="17">
        <f aca="true" t="shared" si="15" ref="S75:S138">D75/K75</f>
        <v>651.2857142857143</v>
      </c>
    </row>
    <row r="76" spans="1:19" ht="15.75">
      <c r="A76" s="5">
        <v>67</v>
      </c>
      <c r="B76" s="7" t="s">
        <v>78</v>
      </c>
      <c r="C76" s="5">
        <v>12681</v>
      </c>
      <c r="D76" s="5">
        <v>18192</v>
      </c>
      <c r="E76" s="46">
        <v>30873</v>
      </c>
      <c r="F76" s="8">
        <v>0.015</v>
      </c>
      <c r="G76" s="5">
        <v>21376</v>
      </c>
      <c r="H76" s="5">
        <v>9497</v>
      </c>
      <c r="I76" s="6">
        <v>1086</v>
      </c>
      <c r="J76" s="61">
        <v>24</v>
      </c>
      <c r="K76" s="42">
        <v>17</v>
      </c>
      <c r="L76" s="17">
        <f t="shared" si="8"/>
        <v>1286.375</v>
      </c>
      <c r="M76" s="17">
        <f t="shared" si="9"/>
        <v>1816.0588235294117</v>
      </c>
      <c r="N76" s="17">
        <f t="shared" si="10"/>
        <v>117.50219876868952</v>
      </c>
      <c r="O76" s="31">
        <f t="shared" si="11"/>
        <v>30873</v>
      </c>
      <c r="P76" s="17">
        <f t="shared" si="12"/>
        <v>1286.375</v>
      </c>
      <c r="Q76" s="17">
        <f t="shared" si="13"/>
        <v>1816.0588235294117</v>
      </c>
      <c r="R76" s="17">
        <f t="shared" si="14"/>
        <v>758</v>
      </c>
      <c r="S76" s="17">
        <f t="shared" si="15"/>
        <v>1070.1176470588234</v>
      </c>
    </row>
    <row r="77" spans="1:19" ht="15.75">
      <c r="A77" s="5">
        <v>68</v>
      </c>
      <c r="B77" s="7" t="s">
        <v>79</v>
      </c>
      <c r="C77" s="5">
        <v>358</v>
      </c>
      <c r="D77" s="5">
        <v>1444</v>
      </c>
      <c r="E77" s="46">
        <v>1802</v>
      </c>
      <c r="F77" s="8">
        <v>0.001</v>
      </c>
      <c r="G77" s="5">
        <v>1547</v>
      </c>
      <c r="H77" s="5">
        <v>255</v>
      </c>
      <c r="I77" s="6">
        <v>92</v>
      </c>
      <c r="J77" s="61">
        <v>3</v>
      </c>
      <c r="K77" s="43">
        <v>2</v>
      </c>
      <c r="L77" s="17">
        <f t="shared" si="8"/>
        <v>600.6666666666666</v>
      </c>
      <c r="M77" s="17">
        <f t="shared" si="9"/>
        <v>901</v>
      </c>
      <c r="N77" s="17">
        <f t="shared" si="10"/>
        <v>107.13296398891967</v>
      </c>
      <c r="O77" s="31">
        <f t="shared" si="11"/>
        <v>1802</v>
      </c>
      <c r="P77" s="17">
        <f t="shared" si="12"/>
        <v>600.6666666666666</v>
      </c>
      <c r="Q77" s="17">
        <f t="shared" si="13"/>
        <v>901</v>
      </c>
      <c r="R77" s="17">
        <f t="shared" si="14"/>
        <v>481.3333333333333</v>
      </c>
      <c r="S77" s="17">
        <f t="shared" si="15"/>
        <v>722</v>
      </c>
    </row>
    <row r="78" spans="1:19" ht="15.75">
      <c r="A78" s="5">
        <v>69</v>
      </c>
      <c r="B78" s="7" t="s">
        <v>80</v>
      </c>
      <c r="C78" s="5">
        <v>950</v>
      </c>
      <c r="D78" s="5">
        <v>2919</v>
      </c>
      <c r="E78" s="46">
        <v>3869</v>
      </c>
      <c r="F78" s="8">
        <v>0.002</v>
      </c>
      <c r="G78" s="5">
        <v>3119</v>
      </c>
      <c r="H78" s="5">
        <v>750</v>
      </c>
      <c r="I78" s="6">
        <v>65</v>
      </c>
      <c r="J78" s="61">
        <v>5</v>
      </c>
      <c r="K78" s="42">
        <v>4</v>
      </c>
      <c r="L78" s="17">
        <f t="shared" si="8"/>
        <v>773.8</v>
      </c>
      <c r="M78" s="17">
        <f t="shared" si="9"/>
        <v>967.25</v>
      </c>
      <c r="N78" s="17">
        <f t="shared" si="10"/>
        <v>106.85166152792051</v>
      </c>
      <c r="O78" s="31">
        <f t="shared" si="11"/>
        <v>3869</v>
      </c>
      <c r="P78" s="17">
        <f t="shared" si="12"/>
        <v>773.8</v>
      </c>
      <c r="Q78" s="17">
        <f t="shared" si="13"/>
        <v>967.25</v>
      </c>
      <c r="R78" s="17">
        <f t="shared" si="14"/>
        <v>583.8</v>
      </c>
      <c r="S78" s="17">
        <f t="shared" si="15"/>
        <v>729.75</v>
      </c>
    </row>
    <row r="79" spans="1:19" ht="15.75">
      <c r="A79" s="5">
        <v>70</v>
      </c>
      <c r="B79" s="7" t="s">
        <v>81</v>
      </c>
      <c r="C79" s="5">
        <v>895</v>
      </c>
      <c r="D79" s="5">
        <v>1937</v>
      </c>
      <c r="E79" s="46">
        <v>2832</v>
      </c>
      <c r="F79" s="8">
        <v>0.001</v>
      </c>
      <c r="G79" s="5">
        <v>2006</v>
      </c>
      <c r="H79" s="5">
        <v>826</v>
      </c>
      <c r="I79" s="6">
        <v>79</v>
      </c>
      <c r="J79" s="61">
        <v>5</v>
      </c>
      <c r="K79" s="42">
        <v>4</v>
      </c>
      <c r="L79" s="17">
        <f t="shared" si="8"/>
        <v>566.4</v>
      </c>
      <c r="M79" s="17">
        <f t="shared" si="9"/>
        <v>708</v>
      </c>
      <c r="N79" s="17">
        <f t="shared" si="10"/>
        <v>103.56220960247806</v>
      </c>
      <c r="O79" s="31">
        <f t="shared" si="11"/>
        <v>2832</v>
      </c>
      <c r="P79" s="17">
        <f t="shared" si="12"/>
        <v>566.4</v>
      </c>
      <c r="Q79" s="17">
        <f t="shared" si="13"/>
        <v>708</v>
      </c>
      <c r="R79" s="17">
        <f t="shared" si="14"/>
        <v>387.4</v>
      </c>
      <c r="S79" s="17">
        <f t="shared" si="15"/>
        <v>484.25</v>
      </c>
    </row>
    <row r="80" spans="1:19" ht="15.75">
      <c r="A80" s="5">
        <v>71</v>
      </c>
      <c r="B80" s="7" t="s">
        <v>82</v>
      </c>
      <c r="C80" s="5">
        <v>514</v>
      </c>
      <c r="D80" s="5">
        <v>1220</v>
      </c>
      <c r="E80" s="46">
        <v>1734</v>
      </c>
      <c r="F80" s="8">
        <v>0.001</v>
      </c>
      <c r="G80" s="5">
        <v>1339</v>
      </c>
      <c r="H80" s="5">
        <v>395</v>
      </c>
      <c r="I80" s="6">
        <v>26</v>
      </c>
      <c r="J80" s="61">
        <v>2</v>
      </c>
      <c r="K80" s="42">
        <v>1</v>
      </c>
      <c r="L80" s="17">
        <f t="shared" si="8"/>
        <v>867</v>
      </c>
      <c r="M80" s="17">
        <f t="shared" si="9"/>
        <v>1734</v>
      </c>
      <c r="N80" s="17">
        <f t="shared" si="10"/>
        <v>109.75409836065573</v>
      </c>
      <c r="O80" s="31">
        <f t="shared" si="11"/>
        <v>1734</v>
      </c>
      <c r="P80" s="17">
        <f t="shared" si="12"/>
        <v>867</v>
      </c>
      <c r="Q80" s="17">
        <f t="shared" si="13"/>
        <v>1734</v>
      </c>
      <c r="R80" s="17">
        <f t="shared" si="14"/>
        <v>610</v>
      </c>
      <c r="S80" s="17">
        <f t="shared" si="15"/>
        <v>1220</v>
      </c>
    </row>
    <row r="81" spans="1:19" ht="15.75">
      <c r="A81" s="5">
        <v>72</v>
      </c>
      <c r="B81" s="7" t="s">
        <v>83</v>
      </c>
      <c r="C81" s="5">
        <v>998</v>
      </c>
      <c r="D81" s="5">
        <v>1947</v>
      </c>
      <c r="E81" s="46">
        <v>2945</v>
      </c>
      <c r="F81" s="8">
        <v>0.001</v>
      </c>
      <c r="G81" s="5">
        <v>2226</v>
      </c>
      <c r="H81" s="5">
        <v>719</v>
      </c>
      <c r="I81" s="6">
        <v>98</v>
      </c>
      <c r="J81" s="61">
        <v>3</v>
      </c>
      <c r="K81" s="42">
        <v>3</v>
      </c>
      <c r="L81" s="17">
        <f t="shared" si="8"/>
        <v>981.6666666666666</v>
      </c>
      <c r="M81" s="17">
        <f t="shared" si="9"/>
        <v>981.6666666666666</v>
      </c>
      <c r="N81" s="17">
        <f t="shared" si="10"/>
        <v>114.32973805855163</v>
      </c>
      <c r="O81" s="31">
        <f t="shared" si="11"/>
        <v>2945</v>
      </c>
      <c r="P81" s="17">
        <f t="shared" si="12"/>
        <v>981.6666666666666</v>
      </c>
      <c r="Q81" s="17">
        <f t="shared" si="13"/>
        <v>981.6666666666666</v>
      </c>
      <c r="R81" s="17">
        <f t="shared" si="14"/>
        <v>649</v>
      </c>
      <c r="S81" s="17">
        <f t="shared" si="15"/>
        <v>649</v>
      </c>
    </row>
    <row r="82" spans="1:19" ht="15.75">
      <c r="A82" s="5">
        <v>73</v>
      </c>
      <c r="B82" s="7" t="s">
        <v>84</v>
      </c>
      <c r="C82" s="5">
        <v>2001</v>
      </c>
      <c r="D82" s="5">
        <v>2578</v>
      </c>
      <c r="E82" s="46">
        <v>4579</v>
      </c>
      <c r="F82" s="8">
        <v>0.002</v>
      </c>
      <c r="G82" s="5">
        <v>2801</v>
      </c>
      <c r="H82" s="5">
        <v>1778</v>
      </c>
      <c r="I82" s="6">
        <v>104</v>
      </c>
      <c r="J82" s="61">
        <v>6</v>
      </c>
      <c r="K82" s="42">
        <v>5</v>
      </c>
      <c r="L82" s="17">
        <f t="shared" si="8"/>
        <v>763.1666666666666</v>
      </c>
      <c r="M82" s="17">
        <f t="shared" si="9"/>
        <v>915.8</v>
      </c>
      <c r="N82" s="17">
        <f t="shared" si="10"/>
        <v>108.6501163692785</v>
      </c>
      <c r="O82" s="31">
        <f t="shared" si="11"/>
        <v>4579</v>
      </c>
      <c r="P82" s="17">
        <f t="shared" si="12"/>
        <v>763.1666666666666</v>
      </c>
      <c r="Q82" s="17">
        <f t="shared" si="13"/>
        <v>915.8</v>
      </c>
      <c r="R82" s="17">
        <f t="shared" si="14"/>
        <v>429.6666666666667</v>
      </c>
      <c r="S82" s="17">
        <f t="shared" si="15"/>
        <v>515.6</v>
      </c>
    </row>
    <row r="83" spans="1:19" ht="15.75">
      <c r="A83" s="5">
        <v>74</v>
      </c>
      <c r="B83" s="7" t="s">
        <v>85</v>
      </c>
      <c r="C83" s="5">
        <v>722</v>
      </c>
      <c r="D83" s="5">
        <v>1586</v>
      </c>
      <c r="E83" s="46">
        <v>2308</v>
      </c>
      <c r="F83" s="8">
        <v>0.001</v>
      </c>
      <c r="G83" s="5">
        <v>1820</v>
      </c>
      <c r="H83" s="5">
        <v>488</v>
      </c>
      <c r="I83" s="6">
        <v>32</v>
      </c>
      <c r="J83" s="61">
        <v>4</v>
      </c>
      <c r="K83" s="42">
        <v>4</v>
      </c>
      <c r="L83" s="17">
        <f t="shared" si="8"/>
        <v>577</v>
      </c>
      <c r="M83" s="17">
        <f t="shared" si="9"/>
        <v>577</v>
      </c>
      <c r="N83" s="17">
        <f t="shared" si="10"/>
        <v>114.75409836065573</v>
      </c>
      <c r="O83" s="31">
        <f t="shared" si="11"/>
        <v>2308</v>
      </c>
      <c r="P83" s="17">
        <f t="shared" si="12"/>
        <v>577</v>
      </c>
      <c r="Q83" s="17">
        <f t="shared" si="13"/>
        <v>577</v>
      </c>
      <c r="R83" s="17">
        <f t="shared" si="14"/>
        <v>396.5</v>
      </c>
      <c r="S83" s="17">
        <f t="shared" si="15"/>
        <v>396.5</v>
      </c>
    </row>
    <row r="84" spans="1:19" ht="15.75">
      <c r="A84" s="5">
        <v>75</v>
      </c>
      <c r="B84" s="7" t="s">
        <v>86</v>
      </c>
      <c r="C84" s="5">
        <v>1185</v>
      </c>
      <c r="D84" s="5">
        <v>5703</v>
      </c>
      <c r="E84" s="46">
        <v>6888</v>
      </c>
      <c r="F84" s="8">
        <v>0.003</v>
      </c>
      <c r="G84" s="5">
        <v>5936</v>
      </c>
      <c r="H84" s="5">
        <v>952</v>
      </c>
      <c r="I84" s="6">
        <v>119</v>
      </c>
      <c r="J84" s="61">
        <v>9</v>
      </c>
      <c r="K84" s="42">
        <v>7</v>
      </c>
      <c r="L84" s="17">
        <f t="shared" si="8"/>
        <v>765.3333333333334</v>
      </c>
      <c r="M84" s="17">
        <f t="shared" si="9"/>
        <v>984</v>
      </c>
      <c r="N84" s="17">
        <f t="shared" si="10"/>
        <v>104.08556899877257</v>
      </c>
      <c r="O84" s="31">
        <f t="shared" si="11"/>
        <v>6888</v>
      </c>
      <c r="P84" s="17">
        <f t="shared" si="12"/>
        <v>765.3333333333334</v>
      </c>
      <c r="Q84" s="17">
        <f t="shared" si="13"/>
        <v>984</v>
      </c>
      <c r="R84" s="17">
        <f t="shared" si="14"/>
        <v>633.6666666666666</v>
      </c>
      <c r="S84" s="17">
        <f t="shared" si="15"/>
        <v>814.7142857142857</v>
      </c>
    </row>
    <row r="85" spans="1:19" ht="15.75">
      <c r="A85" s="5">
        <v>76</v>
      </c>
      <c r="B85" s="7" t="s">
        <v>87</v>
      </c>
      <c r="C85" s="5">
        <v>778</v>
      </c>
      <c r="D85" s="5">
        <v>2667</v>
      </c>
      <c r="E85" s="46">
        <v>3445</v>
      </c>
      <c r="F85" s="8">
        <v>0.002</v>
      </c>
      <c r="G85" s="5">
        <v>2680</v>
      </c>
      <c r="H85" s="5">
        <v>765</v>
      </c>
      <c r="I85" s="6">
        <v>64</v>
      </c>
      <c r="J85" s="61">
        <v>5</v>
      </c>
      <c r="K85" s="42">
        <v>5</v>
      </c>
      <c r="L85" s="17">
        <f t="shared" si="8"/>
        <v>689</v>
      </c>
      <c r="M85" s="17">
        <f t="shared" si="9"/>
        <v>689</v>
      </c>
      <c r="N85" s="17">
        <f t="shared" si="10"/>
        <v>100.48743907011624</v>
      </c>
      <c r="O85" s="31">
        <f t="shared" si="11"/>
        <v>3445</v>
      </c>
      <c r="P85" s="17">
        <f t="shared" si="12"/>
        <v>689</v>
      </c>
      <c r="Q85" s="17">
        <f t="shared" si="13"/>
        <v>689</v>
      </c>
      <c r="R85" s="17">
        <f t="shared" si="14"/>
        <v>533.4</v>
      </c>
      <c r="S85" s="17">
        <f t="shared" si="15"/>
        <v>533.4</v>
      </c>
    </row>
    <row r="86" spans="1:19" ht="15.75">
      <c r="A86" s="5">
        <v>77</v>
      </c>
      <c r="B86" s="7" t="s">
        <v>88</v>
      </c>
      <c r="C86" s="5">
        <v>16768</v>
      </c>
      <c r="D86" s="5">
        <v>37825</v>
      </c>
      <c r="E86" s="46">
        <v>54593</v>
      </c>
      <c r="F86" s="8">
        <v>0.027</v>
      </c>
      <c r="G86" s="5">
        <v>39258</v>
      </c>
      <c r="H86" s="5">
        <v>15335</v>
      </c>
      <c r="I86" s="6">
        <v>1225</v>
      </c>
      <c r="J86" s="61">
        <v>56</v>
      </c>
      <c r="K86" s="42">
        <v>51</v>
      </c>
      <c r="L86" s="17">
        <f t="shared" si="8"/>
        <v>974.875</v>
      </c>
      <c r="M86" s="17">
        <f t="shared" si="9"/>
        <v>1070.450980392157</v>
      </c>
      <c r="N86" s="17">
        <f t="shared" si="10"/>
        <v>103.78849966953074</v>
      </c>
      <c r="O86" s="31">
        <f t="shared" si="11"/>
        <v>54593</v>
      </c>
      <c r="P86" s="17">
        <f t="shared" si="12"/>
        <v>974.875</v>
      </c>
      <c r="Q86" s="17">
        <f t="shared" si="13"/>
        <v>1070.450980392157</v>
      </c>
      <c r="R86" s="17">
        <f t="shared" si="14"/>
        <v>675.4464285714286</v>
      </c>
      <c r="S86" s="17">
        <f t="shared" si="15"/>
        <v>741.6666666666666</v>
      </c>
    </row>
    <row r="87" spans="1:19" ht="15.75">
      <c r="A87" s="5">
        <v>78</v>
      </c>
      <c r="B87" s="7" t="s">
        <v>89</v>
      </c>
      <c r="C87" s="5">
        <v>542</v>
      </c>
      <c r="D87" s="5">
        <v>1599</v>
      </c>
      <c r="E87" s="46">
        <v>2141</v>
      </c>
      <c r="F87" s="8">
        <v>0.001</v>
      </c>
      <c r="G87" s="5">
        <v>1678</v>
      </c>
      <c r="H87" s="5">
        <v>463</v>
      </c>
      <c r="I87" s="6">
        <v>32</v>
      </c>
      <c r="J87" s="61">
        <v>4</v>
      </c>
      <c r="K87" s="42">
        <v>3</v>
      </c>
      <c r="L87" s="17">
        <f t="shared" si="8"/>
        <v>535.25</v>
      </c>
      <c r="M87" s="17">
        <f t="shared" si="9"/>
        <v>713.6666666666666</v>
      </c>
      <c r="N87" s="17">
        <f t="shared" si="10"/>
        <v>104.94058786741714</v>
      </c>
      <c r="O87" s="31">
        <f t="shared" si="11"/>
        <v>2141</v>
      </c>
      <c r="P87" s="17">
        <f t="shared" si="12"/>
        <v>535.25</v>
      </c>
      <c r="Q87" s="17">
        <f t="shared" si="13"/>
        <v>713.6666666666666</v>
      </c>
      <c r="R87" s="17">
        <f t="shared" si="14"/>
        <v>399.75</v>
      </c>
      <c r="S87" s="17">
        <f t="shared" si="15"/>
        <v>533</v>
      </c>
    </row>
    <row r="88" spans="1:19" ht="15.75">
      <c r="A88" s="5">
        <v>79</v>
      </c>
      <c r="B88" s="7" t="s">
        <v>90</v>
      </c>
      <c r="C88" s="5">
        <v>848</v>
      </c>
      <c r="D88" s="5">
        <v>2940</v>
      </c>
      <c r="E88" s="46">
        <v>3788</v>
      </c>
      <c r="F88" s="8">
        <v>0.002</v>
      </c>
      <c r="G88" s="5">
        <v>2838</v>
      </c>
      <c r="H88" s="5">
        <v>950</v>
      </c>
      <c r="I88" s="6">
        <v>41</v>
      </c>
      <c r="J88" s="61">
        <v>3</v>
      </c>
      <c r="K88" s="42">
        <v>2</v>
      </c>
      <c r="L88" s="17">
        <f t="shared" si="8"/>
        <v>1262.6666666666667</v>
      </c>
      <c r="M88" s="17">
        <f t="shared" si="9"/>
        <v>1894</v>
      </c>
      <c r="N88" s="17">
        <f t="shared" si="10"/>
        <v>96.53061224489797</v>
      </c>
      <c r="O88" s="31">
        <f t="shared" si="11"/>
        <v>3788</v>
      </c>
      <c r="P88" s="17">
        <f t="shared" si="12"/>
        <v>1262.6666666666667</v>
      </c>
      <c r="Q88" s="17">
        <f t="shared" si="13"/>
        <v>1894</v>
      </c>
      <c r="R88" s="17">
        <f t="shared" si="14"/>
        <v>980</v>
      </c>
      <c r="S88" s="17">
        <f t="shared" si="15"/>
        <v>1470</v>
      </c>
    </row>
    <row r="89" spans="1:19" ht="15.75">
      <c r="A89" s="5">
        <v>80</v>
      </c>
      <c r="B89" s="7" t="s">
        <v>91</v>
      </c>
      <c r="C89" s="5">
        <v>210</v>
      </c>
      <c r="D89" s="5">
        <v>843</v>
      </c>
      <c r="E89" s="46">
        <v>1053</v>
      </c>
      <c r="F89" s="8">
        <v>0.001</v>
      </c>
      <c r="G89" s="5">
        <v>825</v>
      </c>
      <c r="H89" s="5">
        <v>228</v>
      </c>
      <c r="I89" s="6">
        <v>24</v>
      </c>
      <c r="J89" s="61">
        <v>3</v>
      </c>
      <c r="K89" s="42">
        <v>3</v>
      </c>
      <c r="L89" s="17">
        <f t="shared" si="8"/>
        <v>351</v>
      </c>
      <c r="M89" s="17">
        <f t="shared" si="9"/>
        <v>351</v>
      </c>
      <c r="N89" s="17">
        <f t="shared" si="10"/>
        <v>97.86476868327402</v>
      </c>
      <c r="O89" s="31">
        <f t="shared" si="11"/>
        <v>1053</v>
      </c>
      <c r="P89" s="17">
        <f t="shared" si="12"/>
        <v>351</v>
      </c>
      <c r="Q89" s="17">
        <f t="shared" si="13"/>
        <v>351</v>
      </c>
      <c r="R89" s="17">
        <f t="shared" si="14"/>
        <v>281</v>
      </c>
      <c r="S89" s="17">
        <f t="shared" si="15"/>
        <v>281</v>
      </c>
    </row>
    <row r="90" spans="1:19" ht="15.75">
      <c r="A90" s="5">
        <v>81</v>
      </c>
      <c r="B90" s="7" t="s">
        <v>92</v>
      </c>
      <c r="C90" s="5">
        <v>474</v>
      </c>
      <c r="D90" s="5">
        <v>1549</v>
      </c>
      <c r="E90" s="46">
        <v>2023</v>
      </c>
      <c r="F90" s="8">
        <v>0.001</v>
      </c>
      <c r="G90" s="5">
        <v>1286</v>
      </c>
      <c r="H90" s="5">
        <v>737</v>
      </c>
      <c r="I90" s="6">
        <v>17</v>
      </c>
      <c r="J90" s="61">
        <v>4</v>
      </c>
      <c r="K90" s="42">
        <v>3</v>
      </c>
      <c r="L90" s="17">
        <f t="shared" si="8"/>
        <v>505.75</v>
      </c>
      <c r="M90" s="17">
        <f t="shared" si="9"/>
        <v>674.3333333333334</v>
      </c>
      <c r="N90" s="17">
        <f t="shared" si="10"/>
        <v>83.0213040671401</v>
      </c>
      <c r="O90" s="31">
        <f t="shared" si="11"/>
        <v>2023</v>
      </c>
      <c r="P90" s="17">
        <f t="shared" si="12"/>
        <v>505.75</v>
      </c>
      <c r="Q90" s="17">
        <f t="shared" si="13"/>
        <v>674.3333333333334</v>
      </c>
      <c r="R90" s="17">
        <f t="shared" si="14"/>
        <v>387.25</v>
      </c>
      <c r="S90" s="17">
        <f t="shared" si="15"/>
        <v>516.3333333333334</v>
      </c>
    </row>
    <row r="91" spans="1:19" ht="15.75">
      <c r="A91" s="5">
        <v>82</v>
      </c>
      <c r="B91" s="7" t="s">
        <v>93</v>
      </c>
      <c r="C91" s="5">
        <v>540</v>
      </c>
      <c r="D91" s="5">
        <v>1682</v>
      </c>
      <c r="E91" s="46">
        <v>2222</v>
      </c>
      <c r="F91" s="8">
        <v>0.001</v>
      </c>
      <c r="G91" s="5">
        <v>1764</v>
      </c>
      <c r="H91" s="5">
        <v>458</v>
      </c>
      <c r="I91" s="6">
        <v>42</v>
      </c>
      <c r="J91" s="61">
        <v>5</v>
      </c>
      <c r="K91" s="42">
        <v>4</v>
      </c>
      <c r="L91" s="17">
        <f t="shared" si="8"/>
        <v>444.4</v>
      </c>
      <c r="M91" s="17">
        <f t="shared" si="9"/>
        <v>555.5</v>
      </c>
      <c r="N91" s="17">
        <f t="shared" si="10"/>
        <v>104.87514863258025</v>
      </c>
      <c r="O91" s="31">
        <f t="shared" si="11"/>
        <v>2222</v>
      </c>
      <c r="P91" s="17">
        <f t="shared" si="12"/>
        <v>444.4</v>
      </c>
      <c r="Q91" s="17">
        <f t="shared" si="13"/>
        <v>555.5</v>
      </c>
      <c r="R91" s="17">
        <f t="shared" si="14"/>
        <v>336.4</v>
      </c>
      <c r="S91" s="17">
        <f t="shared" si="15"/>
        <v>420.5</v>
      </c>
    </row>
    <row r="92" spans="1:19" ht="15.75">
      <c r="A92" s="5">
        <v>83</v>
      </c>
      <c r="B92" s="7" t="s">
        <v>94</v>
      </c>
      <c r="C92" s="5">
        <v>521</v>
      </c>
      <c r="D92" s="5">
        <v>2006</v>
      </c>
      <c r="E92" s="46">
        <v>2527</v>
      </c>
      <c r="F92" s="8">
        <v>0.001</v>
      </c>
      <c r="G92" s="5">
        <v>1953</v>
      </c>
      <c r="H92" s="5">
        <v>574</v>
      </c>
      <c r="I92" s="6">
        <v>44</v>
      </c>
      <c r="J92" s="61">
        <v>3</v>
      </c>
      <c r="K92" s="42">
        <v>3</v>
      </c>
      <c r="L92" s="17">
        <f t="shared" si="8"/>
        <v>842.3333333333334</v>
      </c>
      <c r="M92" s="17">
        <f t="shared" si="9"/>
        <v>842.3333333333334</v>
      </c>
      <c r="N92" s="17">
        <f t="shared" si="10"/>
        <v>97.35792622133599</v>
      </c>
      <c r="O92" s="31">
        <f t="shared" si="11"/>
        <v>2527</v>
      </c>
      <c r="P92" s="17">
        <f t="shared" si="12"/>
        <v>842.3333333333334</v>
      </c>
      <c r="Q92" s="17">
        <f t="shared" si="13"/>
        <v>842.3333333333334</v>
      </c>
      <c r="R92" s="17">
        <f t="shared" si="14"/>
        <v>668.6666666666666</v>
      </c>
      <c r="S92" s="17">
        <f t="shared" si="15"/>
        <v>668.6666666666666</v>
      </c>
    </row>
    <row r="93" spans="1:19" ht="15.75">
      <c r="A93" s="5">
        <v>84</v>
      </c>
      <c r="B93" s="7" t="s">
        <v>95</v>
      </c>
      <c r="C93" s="5">
        <v>496</v>
      </c>
      <c r="D93" s="5">
        <v>1848</v>
      </c>
      <c r="E93" s="46">
        <v>2344</v>
      </c>
      <c r="F93" s="8">
        <v>0.001</v>
      </c>
      <c r="G93" s="5">
        <v>1805</v>
      </c>
      <c r="H93" s="5">
        <v>539</v>
      </c>
      <c r="I93" s="6">
        <v>50</v>
      </c>
      <c r="J93" s="61">
        <v>4</v>
      </c>
      <c r="K93" s="42">
        <v>4</v>
      </c>
      <c r="L93" s="17">
        <f t="shared" si="8"/>
        <v>586</v>
      </c>
      <c r="M93" s="17">
        <f t="shared" si="9"/>
        <v>586</v>
      </c>
      <c r="N93" s="17">
        <f t="shared" si="10"/>
        <v>97.67316017316018</v>
      </c>
      <c r="O93" s="31">
        <f t="shared" si="11"/>
        <v>2344</v>
      </c>
      <c r="P93" s="17">
        <f t="shared" si="12"/>
        <v>586</v>
      </c>
      <c r="Q93" s="17">
        <f t="shared" si="13"/>
        <v>586</v>
      </c>
      <c r="R93" s="17">
        <f t="shared" si="14"/>
        <v>462</v>
      </c>
      <c r="S93" s="17">
        <f t="shared" si="15"/>
        <v>462</v>
      </c>
    </row>
    <row r="94" spans="1:19" ht="15.75">
      <c r="A94" s="5">
        <v>85</v>
      </c>
      <c r="B94" s="7" t="s">
        <v>96</v>
      </c>
      <c r="C94" s="5">
        <v>558</v>
      </c>
      <c r="D94" s="5">
        <v>2175</v>
      </c>
      <c r="E94" s="46">
        <v>2733</v>
      </c>
      <c r="F94" s="8">
        <v>0.001</v>
      </c>
      <c r="G94" s="5">
        <v>2254</v>
      </c>
      <c r="H94" s="5">
        <v>479</v>
      </c>
      <c r="I94" s="6">
        <v>45</v>
      </c>
      <c r="J94" s="61">
        <v>4</v>
      </c>
      <c r="K94" s="42">
        <v>3</v>
      </c>
      <c r="L94" s="17">
        <f t="shared" si="8"/>
        <v>683.25</v>
      </c>
      <c r="M94" s="17">
        <f t="shared" si="9"/>
        <v>911</v>
      </c>
      <c r="N94" s="17">
        <f t="shared" si="10"/>
        <v>103.63218390804599</v>
      </c>
      <c r="O94" s="31">
        <f t="shared" si="11"/>
        <v>2733</v>
      </c>
      <c r="P94" s="17">
        <f t="shared" si="12"/>
        <v>683.25</v>
      </c>
      <c r="Q94" s="17">
        <f t="shared" si="13"/>
        <v>911</v>
      </c>
      <c r="R94" s="17">
        <f t="shared" si="14"/>
        <v>543.75</v>
      </c>
      <c r="S94" s="17">
        <f t="shared" si="15"/>
        <v>725</v>
      </c>
    </row>
    <row r="95" spans="1:19" ht="15.75">
      <c r="A95" s="5">
        <v>86</v>
      </c>
      <c r="B95" s="7" t="s">
        <v>97</v>
      </c>
      <c r="C95" s="5">
        <v>1197</v>
      </c>
      <c r="D95" s="5">
        <v>3445</v>
      </c>
      <c r="E95" s="46">
        <v>4642</v>
      </c>
      <c r="F95" s="8">
        <v>0.002</v>
      </c>
      <c r="G95" s="5">
        <v>3681</v>
      </c>
      <c r="H95" s="5">
        <v>961</v>
      </c>
      <c r="I95" s="6">
        <v>109</v>
      </c>
      <c r="J95" s="61">
        <v>8</v>
      </c>
      <c r="K95" s="42">
        <v>8</v>
      </c>
      <c r="L95" s="17">
        <f t="shared" si="8"/>
        <v>580.25</v>
      </c>
      <c r="M95" s="17">
        <f t="shared" si="9"/>
        <v>580.25</v>
      </c>
      <c r="N95" s="17">
        <f t="shared" si="10"/>
        <v>106.85050798258347</v>
      </c>
      <c r="O95" s="31">
        <f t="shared" si="11"/>
        <v>4642</v>
      </c>
      <c r="P95" s="17">
        <f t="shared" si="12"/>
        <v>580.25</v>
      </c>
      <c r="Q95" s="17">
        <f t="shared" si="13"/>
        <v>580.25</v>
      </c>
      <c r="R95" s="17">
        <f t="shared" si="14"/>
        <v>430.625</v>
      </c>
      <c r="S95" s="17">
        <f t="shared" si="15"/>
        <v>430.625</v>
      </c>
    </row>
    <row r="96" spans="1:19" ht="15.75">
      <c r="A96" s="5">
        <v>87</v>
      </c>
      <c r="B96" s="7" t="s">
        <v>98</v>
      </c>
      <c r="C96" s="5">
        <v>452</v>
      </c>
      <c r="D96" s="5">
        <v>1540</v>
      </c>
      <c r="E96" s="46">
        <v>1992</v>
      </c>
      <c r="F96" s="8">
        <v>0.001</v>
      </c>
      <c r="G96" s="5">
        <v>1411</v>
      </c>
      <c r="H96" s="5">
        <v>581</v>
      </c>
      <c r="I96" s="6">
        <v>33</v>
      </c>
      <c r="J96" s="61">
        <v>3</v>
      </c>
      <c r="K96" s="42">
        <v>2</v>
      </c>
      <c r="L96" s="17">
        <f t="shared" si="8"/>
        <v>664</v>
      </c>
      <c r="M96" s="17">
        <f t="shared" si="9"/>
        <v>996</v>
      </c>
      <c r="N96" s="17">
        <f t="shared" si="10"/>
        <v>91.62337662337663</v>
      </c>
      <c r="O96" s="31">
        <f t="shared" si="11"/>
        <v>1992</v>
      </c>
      <c r="P96" s="17">
        <f t="shared" si="12"/>
        <v>664</v>
      </c>
      <c r="Q96" s="17">
        <f t="shared" si="13"/>
        <v>996</v>
      </c>
      <c r="R96" s="17">
        <f t="shared" si="14"/>
        <v>513.3333333333334</v>
      </c>
      <c r="S96" s="17">
        <f t="shared" si="15"/>
        <v>770</v>
      </c>
    </row>
    <row r="97" spans="1:19" ht="15.75">
      <c r="A97" s="5">
        <v>88</v>
      </c>
      <c r="B97" s="7" t="s">
        <v>99</v>
      </c>
      <c r="C97" s="5">
        <v>2173</v>
      </c>
      <c r="D97" s="5">
        <v>4742</v>
      </c>
      <c r="E97" s="46">
        <v>6915</v>
      </c>
      <c r="F97" s="8">
        <v>0.003</v>
      </c>
      <c r="G97" s="5">
        <v>4857</v>
      </c>
      <c r="H97" s="5">
        <v>2058</v>
      </c>
      <c r="I97" s="6">
        <v>202</v>
      </c>
      <c r="J97" s="61">
        <v>8</v>
      </c>
      <c r="K97" s="42">
        <v>7</v>
      </c>
      <c r="L97" s="17">
        <f t="shared" si="8"/>
        <v>864.375</v>
      </c>
      <c r="M97" s="17">
        <f t="shared" si="9"/>
        <v>987.8571428571429</v>
      </c>
      <c r="N97" s="17">
        <f t="shared" si="10"/>
        <v>102.42513707296499</v>
      </c>
      <c r="O97" s="31">
        <f t="shared" si="11"/>
        <v>6915</v>
      </c>
      <c r="P97" s="17">
        <f t="shared" si="12"/>
        <v>864.375</v>
      </c>
      <c r="Q97" s="17">
        <f t="shared" si="13"/>
        <v>987.8571428571429</v>
      </c>
      <c r="R97" s="17">
        <f t="shared" si="14"/>
        <v>592.75</v>
      </c>
      <c r="S97" s="17">
        <f t="shared" si="15"/>
        <v>677.4285714285714</v>
      </c>
    </row>
    <row r="98" spans="1:19" ht="15.75">
      <c r="A98" s="5">
        <v>89</v>
      </c>
      <c r="B98" s="7" t="s">
        <v>100</v>
      </c>
      <c r="C98" s="5">
        <v>2632</v>
      </c>
      <c r="D98" s="5">
        <v>2461</v>
      </c>
      <c r="E98" s="46">
        <v>5093</v>
      </c>
      <c r="F98" s="8">
        <v>0.003</v>
      </c>
      <c r="G98" s="5">
        <v>4125</v>
      </c>
      <c r="H98" s="5">
        <v>968</v>
      </c>
      <c r="I98" s="6">
        <v>57</v>
      </c>
      <c r="J98" s="61">
        <v>6</v>
      </c>
      <c r="K98" s="42">
        <v>5</v>
      </c>
      <c r="L98" s="17">
        <f t="shared" si="8"/>
        <v>848.8333333333334</v>
      </c>
      <c r="M98" s="17">
        <f t="shared" si="9"/>
        <v>1018.6</v>
      </c>
      <c r="N98" s="17">
        <f t="shared" si="10"/>
        <v>167.61479073547338</v>
      </c>
      <c r="O98" s="31">
        <f t="shared" si="11"/>
        <v>5093</v>
      </c>
      <c r="P98" s="17">
        <f t="shared" si="12"/>
        <v>848.8333333333334</v>
      </c>
      <c r="Q98" s="17">
        <f t="shared" si="13"/>
        <v>1018.6</v>
      </c>
      <c r="R98" s="17">
        <f t="shared" si="14"/>
        <v>410.1666666666667</v>
      </c>
      <c r="S98" s="17">
        <f t="shared" si="15"/>
        <v>492.2</v>
      </c>
    </row>
    <row r="99" spans="1:19" ht="15.75">
      <c r="A99" s="5">
        <v>90</v>
      </c>
      <c r="B99" s="7" t="s">
        <v>101</v>
      </c>
      <c r="C99" s="5">
        <v>4872</v>
      </c>
      <c r="D99" s="5">
        <v>10059</v>
      </c>
      <c r="E99" s="46">
        <v>14931</v>
      </c>
      <c r="F99" s="8">
        <v>0.007</v>
      </c>
      <c r="G99" s="5">
        <v>10528</v>
      </c>
      <c r="H99" s="5">
        <v>4403</v>
      </c>
      <c r="I99" s="6">
        <v>110</v>
      </c>
      <c r="J99" s="61">
        <v>15</v>
      </c>
      <c r="K99" s="42">
        <v>11</v>
      </c>
      <c r="L99" s="17">
        <f t="shared" si="8"/>
        <v>995.4</v>
      </c>
      <c r="M99" s="17">
        <f t="shared" si="9"/>
        <v>1357.3636363636363</v>
      </c>
      <c r="N99" s="17">
        <f t="shared" si="10"/>
        <v>104.66249130132219</v>
      </c>
      <c r="O99" s="31">
        <f t="shared" si="11"/>
        <v>14931</v>
      </c>
      <c r="P99" s="17">
        <f t="shared" si="12"/>
        <v>995.4</v>
      </c>
      <c r="Q99" s="17">
        <f t="shared" si="13"/>
        <v>1357.3636363636363</v>
      </c>
      <c r="R99" s="17">
        <f t="shared" si="14"/>
        <v>670.6</v>
      </c>
      <c r="S99" s="17">
        <f t="shared" si="15"/>
        <v>914.4545454545455</v>
      </c>
    </row>
    <row r="100" spans="1:19" ht="15.75">
      <c r="A100" s="5">
        <v>91</v>
      </c>
      <c r="B100" s="7" t="s">
        <v>102</v>
      </c>
      <c r="C100" s="5">
        <v>1044</v>
      </c>
      <c r="D100" s="5">
        <v>4440</v>
      </c>
      <c r="E100" s="46">
        <v>5484</v>
      </c>
      <c r="F100" s="8">
        <v>0.003</v>
      </c>
      <c r="G100" s="5">
        <v>4396</v>
      </c>
      <c r="H100" s="5">
        <v>1088</v>
      </c>
      <c r="I100" s="6">
        <v>128</v>
      </c>
      <c r="J100" s="61">
        <v>12</v>
      </c>
      <c r="K100" s="42">
        <v>10</v>
      </c>
      <c r="L100" s="17">
        <f t="shared" si="8"/>
        <v>457</v>
      </c>
      <c r="M100" s="17">
        <f t="shared" si="9"/>
        <v>548.4</v>
      </c>
      <c r="N100" s="17">
        <f t="shared" si="10"/>
        <v>99.009009009009</v>
      </c>
      <c r="O100" s="31">
        <f t="shared" si="11"/>
        <v>5484</v>
      </c>
      <c r="P100" s="17">
        <f t="shared" si="12"/>
        <v>457</v>
      </c>
      <c r="Q100" s="17">
        <f t="shared" si="13"/>
        <v>548.4</v>
      </c>
      <c r="R100" s="17">
        <f t="shared" si="14"/>
        <v>370</v>
      </c>
      <c r="S100" s="17">
        <f t="shared" si="15"/>
        <v>444</v>
      </c>
    </row>
    <row r="101" spans="1:19" ht="15.75">
      <c r="A101" s="5">
        <v>92</v>
      </c>
      <c r="B101" s="7" t="s">
        <v>103</v>
      </c>
      <c r="C101" s="5">
        <v>2255</v>
      </c>
      <c r="D101" s="5">
        <v>6099</v>
      </c>
      <c r="E101" s="46">
        <v>8354</v>
      </c>
      <c r="F101" s="8">
        <v>0.004</v>
      </c>
      <c r="G101" s="5">
        <v>6652</v>
      </c>
      <c r="H101" s="5">
        <v>1702</v>
      </c>
      <c r="I101" s="6">
        <v>102</v>
      </c>
      <c r="J101" s="61">
        <v>11</v>
      </c>
      <c r="K101" s="42">
        <v>10</v>
      </c>
      <c r="L101" s="17">
        <f t="shared" si="8"/>
        <v>759.4545454545455</v>
      </c>
      <c r="M101" s="17">
        <f t="shared" si="9"/>
        <v>835.4</v>
      </c>
      <c r="N101" s="17">
        <f t="shared" si="10"/>
        <v>109.06706017379899</v>
      </c>
      <c r="O101" s="31">
        <f t="shared" si="11"/>
        <v>8354</v>
      </c>
      <c r="P101" s="17">
        <f t="shared" si="12"/>
        <v>759.4545454545455</v>
      </c>
      <c r="Q101" s="17">
        <f t="shared" si="13"/>
        <v>835.4</v>
      </c>
      <c r="R101" s="17">
        <f t="shared" si="14"/>
        <v>554.4545454545455</v>
      </c>
      <c r="S101" s="17">
        <f t="shared" si="15"/>
        <v>609.9</v>
      </c>
    </row>
    <row r="102" spans="1:19" ht="15.75">
      <c r="A102" s="5">
        <v>93</v>
      </c>
      <c r="B102" s="7" t="s">
        <v>104</v>
      </c>
      <c r="C102" s="5">
        <v>626</v>
      </c>
      <c r="D102" s="5">
        <v>2358</v>
      </c>
      <c r="E102" s="46">
        <v>2984</v>
      </c>
      <c r="F102" s="8">
        <v>0.001</v>
      </c>
      <c r="G102" s="5">
        <v>2258</v>
      </c>
      <c r="H102" s="5">
        <v>726</v>
      </c>
      <c r="I102" s="6">
        <v>61</v>
      </c>
      <c r="J102" s="61">
        <v>8</v>
      </c>
      <c r="K102" s="42">
        <v>6</v>
      </c>
      <c r="L102" s="17">
        <f t="shared" si="8"/>
        <v>373</v>
      </c>
      <c r="M102" s="17">
        <f t="shared" si="9"/>
        <v>497.3333333333333</v>
      </c>
      <c r="N102" s="17">
        <f t="shared" si="10"/>
        <v>95.75911789652247</v>
      </c>
      <c r="O102" s="31">
        <f t="shared" si="11"/>
        <v>2984</v>
      </c>
      <c r="P102" s="17">
        <f t="shared" si="12"/>
        <v>373</v>
      </c>
      <c r="Q102" s="17">
        <f t="shared" si="13"/>
        <v>497.3333333333333</v>
      </c>
      <c r="R102" s="17">
        <f t="shared" si="14"/>
        <v>294.75</v>
      </c>
      <c r="S102" s="17">
        <f t="shared" si="15"/>
        <v>393</v>
      </c>
    </row>
    <row r="103" spans="1:19" ht="15.75">
      <c r="A103" s="5">
        <v>94</v>
      </c>
      <c r="B103" s="7" t="s">
        <v>105</v>
      </c>
      <c r="C103" s="5">
        <v>3110</v>
      </c>
      <c r="D103" s="5">
        <v>5424</v>
      </c>
      <c r="E103" s="46">
        <v>8534</v>
      </c>
      <c r="F103" s="8">
        <v>0.004</v>
      </c>
      <c r="G103" s="5">
        <v>5191</v>
      </c>
      <c r="H103" s="5">
        <v>3343</v>
      </c>
      <c r="I103" s="6">
        <v>314</v>
      </c>
      <c r="J103" s="61">
        <v>10</v>
      </c>
      <c r="K103" s="42">
        <v>10</v>
      </c>
      <c r="L103" s="17">
        <f t="shared" si="8"/>
        <v>853.4</v>
      </c>
      <c r="M103" s="17">
        <f t="shared" si="9"/>
        <v>853.4</v>
      </c>
      <c r="N103" s="17">
        <f t="shared" si="10"/>
        <v>95.70427728613569</v>
      </c>
      <c r="O103" s="31">
        <f t="shared" si="11"/>
        <v>8534</v>
      </c>
      <c r="P103" s="17">
        <f t="shared" si="12"/>
        <v>853.4</v>
      </c>
      <c r="Q103" s="17">
        <f t="shared" si="13"/>
        <v>853.4</v>
      </c>
      <c r="R103" s="17">
        <f t="shared" si="14"/>
        <v>542.4</v>
      </c>
      <c r="S103" s="17">
        <f t="shared" si="15"/>
        <v>542.4</v>
      </c>
    </row>
    <row r="104" spans="1:19" ht="15.75">
      <c r="A104" s="5">
        <v>95</v>
      </c>
      <c r="B104" s="7" t="s">
        <v>106</v>
      </c>
      <c r="C104" s="5">
        <v>480</v>
      </c>
      <c r="D104" s="5">
        <v>1212</v>
      </c>
      <c r="E104" s="46">
        <v>1692</v>
      </c>
      <c r="F104" s="8">
        <v>0.001</v>
      </c>
      <c r="G104" s="5">
        <v>1032</v>
      </c>
      <c r="H104" s="5">
        <v>660</v>
      </c>
      <c r="I104" s="6">
        <v>69</v>
      </c>
      <c r="J104" s="61">
        <v>3</v>
      </c>
      <c r="K104" s="42">
        <v>3</v>
      </c>
      <c r="L104" s="17">
        <f t="shared" si="8"/>
        <v>564</v>
      </c>
      <c r="M104" s="17">
        <f t="shared" si="9"/>
        <v>564</v>
      </c>
      <c r="N104" s="17">
        <f t="shared" si="10"/>
        <v>85.14851485148515</v>
      </c>
      <c r="O104" s="31">
        <f t="shared" si="11"/>
        <v>1692</v>
      </c>
      <c r="P104" s="17">
        <f t="shared" si="12"/>
        <v>564</v>
      </c>
      <c r="Q104" s="17">
        <f t="shared" si="13"/>
        <v>564</v>
      </c>
      <c r="R104" s="17">
        <f t="shared" si="14"/>
        <v>404</v>
      </c>
      <c r="S104" s="17">
        <f t="shared" si="15"/>
        <v>404</v>
      </c>
    </row>
    <row r="105" spans="1:19" ht="15.75">
      <c r="A105" s="5">
        <v>96</v>
      </c>
      <c r="B105" s="7" t="s">
        <v>107</v>
      </c>
      <c r="C105" s="5">
        <v>3244</v>
      </c>
      <c r="D105" s="5">
        <v>4239</v>
      </c>
      <c r="E105" s="46">
        <v>7483</v>
      </c>
      <c r="F105" s="8">
        <v>0.004</v>
      </c>
      <c r="G105" s="5">
        <v>6336</v>
      </c>
      <c r="H105" s="5">
        <v>1147</v>
      </c>
      <c r="I105" s="6">
        <v>23</v>
      </c>
      <c r="J105" s="61">
        <v>5</v>
      </c>
      <c r="K105" s="42">
        <v>4</v>
      </c>
      <c r="L105" s="17">
        <f t="shared" si="8"/>
        <v>1496.6</v>
      </c>
      <c r="M105" s="17">
        <f t="shared" si="9"/>
        <v>1870.75</v>
      </c>
      <c r="N105" s="17">
        <f t="shared" si="10"/>
        <v>149.4692144373673</v>
      </c>
      <c r="O105" s="31">
        <f t="shared" si="11"/>
        <v>7483</v>
      </c>
      <c r="P105" s="17">
        <f t="shared" si="12"/>
        <v>1496.6</v>
      </c>
      <c r="Q105" s="17">
        <f t="shared" si="13"/>
        <v>1870.75</v>
      </c>
      <c r="R105" s="17">
        <f t="shared" si="14"/>
        <v>847.8</v>
      </c>
      <c r="S105" s="17">
        <f t="shared" si="15"/>
        <v>1059.75</v>
      </c>
    </row>
    <row r="106" spans="1:19" ht="15.75">
      <c r="A106" s="5">
        <v>97</v>
      </c>
      <c r="B106" s="7" t="s">
        <v>108</v>
      </c>
      <c r="C106" s="5">
        <v>1345</v>
      </c>
      <c r="D106" s="5">
        <v>3408</v>
      </c>
      <c r="E106" s="46">
        <v>4753</v>
      </c>
      <c r="F106" s="8">
        <v>0.002</v>
      </c>
      <c r="G106" s="5">
        <v>3427</v>
      </c>
      <c r="H106" s="5">
        <v>1326</v>
      </c>
      <c r="I106" s="6">
        <v>122</v>
      </c>
      <c r="J106" s="61">
        <v>6</v>
      </c>
      <c r="K106" s="42">
        <v>6</v>
      </c>
      <c r="L106" s="17">
        <f t="shared" si="8"/>
        <v>792.1666666666666</v>
      </c>
      <c r="M106" s="17">
        <f t="shared" si="9"/>
        <v>792.1666666666666</v>
      </c>
      <c r="N106" s="17">
        <f t="shared" si="10"/>
        <v>100.5575117370892</v>
      </c>
      <c r="O106" s="31">
        <f t="shared" si="11"/>
        <v>4753</v>
      </c>
      <c r="P106" s="17">
        <f t="shared" si="12"/>
        <v>792.1666666666666</v>
      </c>
      <c r="Q106" s="17">
        <f t="shared" si="13"/>
        <v>792.1666666666666</v>
      </c>
      <c r="R106" s="17">
        <f t="shared" si="14"/>
        <v>568</v>
      </c>
      <c r="S106" s="17">
        <f t="shared" si="15"/>
        <v>568</v>
      </c>
    </row>
    <row r="107" spans="1:19" ht="15.75">
      <c r="A107" s="5">
        <v>98</v>
      </c>
      <c r="B107" s="7" t="s">
        <v>109</v>
      </c>
      <c r="C107" s="5">
        <v>2250</v>
      </c>
      <c r="D107" s="5">
        <v>3681</v>
      </c>
      <c r="E107" s="46">
        <v>5931</v>
      </c>
      <c r="F107" s="8">
        <v>0.003</v>
      </c>
      <c r="G107" s="5">
        <v>3789</v>
      </c>
      <c r="H107" s="5">
        <v>2142</v>
      </c>
      <c r="I107" s="6">
        <v>118</v>
      </c>
      <c r="J107" s="61">
        <v>5</v>
      </c>
      <c r="K107" s="42">
        <v>4</v>
      </c>
      <c r="L107" s="17">
        <f t="shared" si="8"/>
        <v>1186.2</v>
      </c>
      <c r="M107" s="17">
        <f t="shared" si="9"/>
        <v>1482.75</v>
      </c>
      <c r="N107" s="17">
        <f t="shared" si="10"/>
        <v>102.93398533007334</v>
      </c>
      <c r="O107" s="31">
        <f t="shared" si="11"/>
        <v>5931</v>
      </c>
      <c r="P107" s="17">
        <f t="shared" si="12"/>
        <v>1186.2</v>
      </c>
      <c r="Q107" s="17">
        <f t="shared" si="13"/>
        <v>1482.75</v>
      </c>
      <c r="R107" s="17">
        <f t="shared" si="14"/>
        <v>736.2</v>
      </c>
      <c r="S107" s="17">
        <f t="shared" si="15"/>
        <v>920.25</v>
      </c>
    </row>
    <row r="108" spans="1:19" ht="15.75">
      <c r="A108" s="5">
        <v>99</v>
      </c>
      <c r="B108" s="7" t="s">
        <v>110</v>
      </c>
      <c r="C108" s="5">
        <v>1394</v>
      </c>
      <c r="D108" s="5">
        <v>1494</v>
      </c>
      <c r="E108" s="46">
        <v>2888</v>
      </c>
      <c r="F108" s="8">
        <v>0.001</v>
      </c>
      <c r="G108" s="5">
        <v>1773</v>
      </c>
      <c r="H108" s="5">
        <v>1115</v>
      </c>
      <c r="I108" s="6">
        <v>68</v>
      </c>
      <c r="J108" s="61">
        <v>4</v>
      </c>
      <c r="K108" s="42">
        <v>4</v>
      </c>
      <c r="L108" s="17">
        <f t="shared" si="8"/>
        <v>722</v>
      </c>
      <c r="M108" s="17">
        <f t="shared" si="9"/>
        <v>722</v>
      </c>
      <c r="N108" s="17">
        <f t="shared" si="10"/>
        <v>118.67469879518073</v>
      </c>
      <c r="O108" s="31">
        <f t="shared" si="11"/>
        <v>2888</v>
      </c>
      <c r="P108" s="17">
        <f t="shared" si="12"/>
        <v>722</v>
      </c>
      <c r="Q108" s="17">
        <f t="shared" si="13"/>
        <v>722</v>
      </c>
      <c r="R108" s="17">
        <f t="shared" si="14"/>
        <v>373.5</v>
      </c>
      <c r="S108" s="17">
        <f t="shared" si="15"/>
        <v>373.5</v>
      </c>
    </row>
    <row r="109" spans="1:19" ht="15.75">
      <c r="A109" s="5">
        <v>100</v>
      </c>
      <c r="B109" s="7" t="s">
        <v>111</v>
      </c>
      <c r="C109" s="5">
        <v>876</v>
      </c>
      <c r="D109" s="5">
        <v>2037</v>
      </c>
      <c r="E109" s="46">
        <v>2913</v>
      </c>
      <c r="F109" s="8">
        <v>0.001</v>
      </c>
      <c r="G109" s="5">
        <v>1954</v>
      </c>
      <c r="H109" s="5">
        <v>959</v>
      </c>
      <c r="I109" s="6">
        <v>62</v>
      </c>
      <c r="J109" s="61">
        <v>5</v>
      </c>
      <c r="K109" s="42">
        <v>5</v>
      </c>
      <c r="L109" s="17">
        <f t="shared" si="8"/>
        <v>582.6</v>
      </c>
      <c r="M109" s="17">
        <f t="shared" si="9"/>
        <v>582.6</v>
      </c>
      <c r="N109" s="17">
        <f t="shared" si="10"/>
        <v>95.92538046146294</v>
      </c>
      <c r="O109" s="31">
        <f t="shared" si="11"/>
        <v>2913</v>
      </c>
      <c r="P109" s="17">
        <f t="shared" si="12"/>
        <v>582.6</v>
      </c>
      <c r="Q109" s="17">
        <f t="shared" si="13"/>
        <v>582.6</v>
      </c>
      <c r="R109" s="17">
        <f t="shared" si="14"/>
        <v>407.4</v>
      </c>
      <c r="S109" s="17">
        <f t="shared" si="15"/>
        <v>407.4</v>
      </c>
    </row>
    <row r="110" spans="1:19" ht="15.75">
      <c r="A110" s="5">
        <v>101</v>
      </c>
      <c r="B110" s="7" t="s">
        <v>112</v>
      </c>
      <c r="C110" s="5">
        <v>795</v>
      </c>
      <c r="D110" s="5">
        <v>3310</v>
      </c>
      <c r="E110" s="46">
        <v>4105</v>
      </c>
      <c r="F110" s="8">
        <v>0.002</v>
      </c>
      <c r="G110" s="5">
        <v>3398</v>
      </c>
      <c r="H110" s="5">
        <v>707</v>
      </c>
      <c r="I110" s="6">
        <v>52</v>
      </c>
      <c r="J110" s="61">
        <v>6</v>
      </c>
      <c r="K110" s="42">
        <v>5</v>
      </c>
      <c r="L110" s="17">
        <f t="shared" si="8"/>
        <v>684.1666666666666</v>
      </c>
      <c r="M110" s="17">
        <f t="shared" si="9"/>
        <v>821</v>
      </c>
      <c r="N110" s="17">
        <f t="shared" si="10"/>
        <v>102.65861027190333</v>
      </c>
      <c r="O110" s="31">
        <f t="shared" si="11"/>
        <v>4105</v>
      </c>
      <c r="P110" s="17">
        <f t="shared" si="12"/>
        <v>684.1666666666666</v>
      </c>
      <c r="Q110" s="17">
        <f t="shared" si="13"/>
        <v>821</v>
      </c>
      <c r="R110" s="17">
        <f t="shared" si="14"/>
        <v>551.6666666666666</v>
      </c>
      <c r="S110" s="17">
        <f t="shared" si="15"/>
        <v>662</v>
      </c>
    </row>
    <row r="111" spans="1:19" ht="15.75">
      <c r="A111" s="5">
        <v>102</v>
      </c>
      <c r="B111" s="7" t="s">
        <v>113</v>
      </c>
      <c r="C111" s="5">
        <v>1361</v>
      </c>
      <c r="D111" s="5">
        <v>4226</v>
      </c>
      <c r="E111" s="46">
        <v>5587</v>
      </c>
      <c r="F111" s="8">
        <v>0.003</v>
      </c>
      <c r="G111" s="5">
        <v>4246</v>
      </c>
      <c r="H111" s="5">
        <v>1341</v>
      </c>
      <c r="I111" s="6">
        <v>121</v>
      </c>
      <c r="J111" s="61">
        <v>8</v>
      </c>
      <c r="K111" s="43">
        <v>8</v>
      </c>
      <c r="L111" s="17">
        <f t="shared" si="8"/>
        <v>698.375</v>
      </c>
      <c r="M111" s="17">
        <f t="shared" si="9"/>
        <v>698.375</v>
      </c>
      <c r="N111" s="17">
        <f t="shared" si="10"/>
        <v>100.47326076668244</v>
      </c>
      <c r="O111" s="31">
        <f t="shared" si="11"/>
        <v>5587</v>
      </c>
      <c r="P111" s="17">
        <f t="shared" si="12"/>
        <v>698.375</v>
      </c>
      <c r="Q111" s="17">
        <f t="shared" si="13"/>
        <v>698.375</v>
      </c>
      <c r="R111" s="17">
        <f t="shared" si="14"/>
        <v>528.25</v>
      </c>
      <c r="S111" s="17">
        <f t="shared" si="15"/>
        <v>528.25</v>
      </c>
    </row>
    <row r="112" spans="1:19" ht="15.75">
      <c r="A112" s="5">
        <v>103</v>
      </c>
      <c r="B112" s="7" t="s">
        <v>114</v>
      </c>
      <c r="C112" s="5">
        <v>2584</v>
      </c>
      <c r="D112" s="5">
        <v>7265</v>
      </c>
      <c r="E112" s="46">
        <v>9849</v>
      </c>
      <c r="F112" s="8">
        <v>0.005</v>
      </c>
      <c r="G112" s="5">
        <v>6962</v>
      </c>
      <c r="H112" s="5">
        <v>2887</v>
      </c>
      <c r="I112" s="6">
        <v>230</v>
      </c>
      <c r="J112" s="61">
        <v>13</v>
      </c>
      <c r="K112" s="42">
        <v>11</v>
      </c>
      <c r="L112" s="17">
        <f t="shared" si="8"/>
        <v>757.6153846153846</v>
      </c>
      <c r="M112" s="17">
        <f t="shared" si="9"/>
        <v>895.3636363636364</v>
      </c>
      <c r="N112" s="17">
        <f t="shared" si="10"/>
        <v>95.82931865106676</v>
      </c>
      <c r="O112" s="31">
        <f t="shared" si="11"/>
        <v>9849</v>
      </c>
      <c r="P112" s="17">
        <f t="shared" si="12"/>
        <v>757.6153846153846</v>
      </c>
      <c r="Q112" s="17">
        <f t="shared" si="13"/>
        <v>895.3636363636364</v>
      </c>
      <c r="R112" s="17">
        <f t="shared" si="14"/>
        <v>558.8461538461538</v>
      </c>
      <c r="S112" s="17">
        <f t="shared" si="15"/>
        <v>660.4545454545455</v>
      </c>
    </row>
    <row r="113" spans="1:19" ht="15.75">
      <c r="A113" s="5">
        <v>104</v>
      </c>
      <c r="B113" s="7" t="s">
        <v>115</v>
      </c>
      <c r="C113" s="5">
        <v>10276</v>
      </c>
      <c r="D113" s="5">
        <v>19874</v>
      </c>
      <c r="E113" s="46">
        <v>30150</v>
      </c>
      <c r="F113" s="8">
        <v>0.015</v>
      </c>
      <c r="G113" s="5">
        <v>22255</v>
      </c>
      <c r="H113" s="5">
        <v>7895</v>
      </c>
      <c r="I113" s="6">
        <v>1240</v>
      </c>
      <c r="J113" s="61">
        <v>34</v>
      </c>
      <c r="K113" s="42">
        <v>33</v>
      </c>
      <c r="L113" s="17">
        <f t="shared" si="8"/>
        <v>886.7647058823529</v>
      </c>
      <c r="M113" s="17">
        <f t="shared" si="9"/>
        <v>913.6363636363636</v>
      </c>
      <c r="N113" s="17">
        <f t="shared" si="10"/>
        <v>111.98047700513234</v>
      </c>
      <c r="O113" s="31">
        <f t="shared" si="11"/>
        <v>30150</v>
      </c>
      <c r="P113" s="17">
        <f t="shared" si="12"/>
        <v>886.7647058823529</v>
      </c>
      <c r="Q113" s="17">
        <f t="shared" si="13"/>
        <v>913.6363636363636</v>
      </c>
      <c r="R113" s="17">
        <f t="shared" si="14"/>
        <v>584.5294117647059</v>
      </c>
      <c r="S113" s="17">
        <f t="shared" si="15"/>
        <v>602.2424242424242</v>
      </c>
    </row>
    <row r="114" spans="1:19" ht="15.75">
      <c r="A114" s="5">
        <v>105</v>
      </c>
      <c r="B114" s="7" t="s">
        <v>116</v>
      </c>
      <c r="C114" s="5">
        <v>776</v>
      </c>
      <c r="D114" s="5">
        <v>1799</v>
      </c>
      <c r="E114" s="46">
        <v>2575</v>
      </c>
      <c r="F114" s="8">
        <v>0.001</v>
      </c>
      <c r="G114" s="5">
        <v>1931</v>
      </c>
      <c r="H114" s="5">
        <v>644</v>
      </c>
      <c r="I114" s="6">
        <v>96</v>
      </c>
      <c r="J114" s="61">
        <v>3</v>
      </c>
      <c r="K114" s="42">
        <v>3</v>
      </c>
      <c r="L114" s="17">
        <f t="shared" si="8"/>
        <v>858.3333333333334</v>
      </c>
      <c r="M114" s="17">
        <f t="shared" si="9"/>
        <v>858.3333333333334</v>
      </c>
      <c r="N114" s="17">
        <f t="shared" si="10"/>
        <v>107.33740967204002</v>
      </c>
      <c r="O114" s="31">
        <f t="shared" si="11"/>
        <v>2575</v>
      </c>
      <c r="P114" s="17">
        <f t="shared" si="12"/>
        <v>858.3333333333334</v>
      </c>
      <c r="Q114" s="17">
        <f t="shared" si="13"/>
        <v>858.3333333333334</v>
      </c>
      <c r="R114" s="17">
        <f t="shared" si="14"/>
        <v>599.6666666666666</v>
      </c>
      <c r="S114" s="17">
        <f t="shared" si="15"/>
        <v>599.6666666666666</v>
      </c>
    </row>
    <row r="115" spans="1:19" ht="15.75">
      <c r="A115" s="5">
        <v>106</v>
      </c>
      <c r="B115" s="7" t="s">
        <v>117</v>
      </c>
      <c r="C115" s="5">
        <v>1235</v>
      </c>
      <c r="D115" s="5">
        <v>1952</v>
      </c>
      <c r="E115" s="46">
        <v>3187</v>
      </c>
      <c r="F115" s="8">
        <v>0.002</v>
      </c>
      <c r="G115" s="5">
        <v>2590</v>
      </c>
      <c r="H115" s="5">
        <v>597</v>
      </c>
      <c r="I115" s="6">
        <v>47</v>
      </c>
      <c r="J115" s="61">
        <v>5</v>
      </c>
      <c r="K115" s="42">
        <v>4</v>
      </c>
      <c r="L115" s="17">
        <f t="shared" si="8"/>
        <v>637.4</v>
      </c>
      <c r="M115" s="17">
        <f t="shared" si="9"/>
        <v>796.75</v>
      </c>
      <c r="N115" s="17">
        <f t="shared" si="10"/>
        <v>132.6844262295082</v>
      </c>
      <c r="O115" s="31">
        <f t="shared" si="11"/>
        <v>3187</v>
      </c>
      <c r="P115" s="17">
        <f t="shared" si="12"/>
        <v>637.4</v>
      </c>
      <c r="Q115" s="17">
        <f t="shared" si="13"/>
        <v>796.75</v>
      </c>
      <c r="R115" s="17">
        <f t="shared" si="14"/>
        <v>390.4</v>
      </c>
      <c r="S115" s="17">
        <f t="shared" si="15"/>
        <v>488</v>
      </c>
    </row>
    <row r="116" spans="1:19" ht="15.75">
      <c r="A116" s="5">
        <v>107</v>
      </c>
      <c r="B116" s="7" t="s">
        <v>118</v>
      </c>
      <c r="C116" s="5">
        <v>457</v>
      </c>
      <c r="D116" s="5">
        <v>3127</v>
      </c>
      <c r="E116" s="46">
        <v>3584</v>
      </c>
      <c r="F116" s="8">
        <v>0.002</v>
      </c>
      <c r="G116" s="5">
        <v>3292</v>
      </c>
      <c r="H116" s="5">
        <v>292</v>
      </c>
      <c r="I116" s="6">
        <v>27</v>
      </c>
      <c r="J116" s="61">
        <v>4</v>
      </c>
      <c r="K116" s="42">
        <v>3</v>
      </c>
      <c r="L116" s="17">
        <f t="shared" si="8"/>
        <v>896</v>
      </c>
      <c r="M116" s="17">
        <f t="shared" si="9"/>
        <v>1194.6666666666667</v>
      </c>
      <c r="N116" s="17">
        <f t="shared" si="10"/>
        <v>105.27662296130475</v>
      </c>
      <c r="O116" s="31">
        <f t="shared" si="11"/>
        <v>3584</v>
      </c>
      <c r="P116" s="17">
        <f t="shared" si="12"/>
        <v>896</v>
      </c>
      <c r="Q116" s="17">
        <f t="shared" si="13"/>
        <v>1194.6666666666667</v>
      </c>
      <c r="R116" s="17">
        <f t="shared" si="14"/>
        <v>781.75</v>
      </c>
      <c r="S116" s="17">
        <f t="shared" si="15"/>
        <v>1042.3333333333333</v>
      </c>
    </row>
    <row r="117" spans="1:19" ht="15.75">
      <c r="A117" s="5">
        <v>108</v>
      </c>
      <c r="B117" s="7" t="s">
        <v>119</v>
      </c>
      <c r="C117" s="5">
        <v>675</v>
      </c>
      <c r="D117" s="5">
        <v>2356</v>
      </c>
      <c r="E117" s="46">
        <v>3031</v>
      </c>
      <c r="F117" s="8">
        <v>0.002</v>
      </c>
      <c r="G117" s="5">
        <v>2482</v>
      </c>
      <c r="H117" s="5">
        <v>549</v>
      </c>
      <c r="I117" s="6">
        <v>37</v>
      </c>
      <c r="J117" s="61">
        <v>5</v>
      </c>
      <c r="K117" s="43">
        <v>5</v>
      </c>
      <c r="L117" s="17">
        <f t="shared" si="8"/>
        <v>606.2</v>
      </c>
      <c r="M117" s="17">
        <f t="shared" si="9"/>
        <v>606.2</v>
      </c>
      <c r="N117" s="17">
        <f t="shared" si="10"/>
        <v>105.34804753820033</v>
      </c>
      <c r="O117" s="31">
        <f t="shared" si="11"/>
        <v>3031</v>
      </c>
      <c r="P117" s="17">
        <f t="shared" si="12"/>
        <v>606.2</v>
      </c>
      <c r="Q117" s="17">
        <f t="shared" si="13"/>
        <v>606.2</v>
      </c>
      <c r="R117" s="17">
        <f t="shared" si="14"/>
        <v>471.2</v>
      </c>
      <c r="S117" s="17">
        <f t="shared" si="15"/>
        <v>471.2</v>
      </c>
    </row>
    <row r="118" spans="1:19" ht="15.75">
      <c r="A118" s="5">
        <v>109</v>
      </c>
      <c r="B118" s="7" t="s">
        <v>120</v>
      </c>
      <c r="C118" s="5">
        <v>1991</v>
      </c>
      <c r="D118" s="5">
        <v>5611</v>
      </c>
      <c r="E118" s="46">
        <v>7602</v>
      </c>
      <c r="F118" s="8">
        <v>0.004</v>
      </c>
      <c r="G118" s="5">
        <v>5515</v>
      </c>
      <c r="H118" s="5">
        <v>2087</v>
      </c>
      <c r="I118" s="6">
        <v>200</v>
      </c>
      <c r="J118" s="61">
        <v>10</v>
      </c>
      <c r="K118" s="42">
        <v>10</v>
      </c>
      <c r="L118" s="17">
        <f t="shared" si="8"/>
        <v>760.2</v>
      </c>
      <c r="M118" s="17">
        <f t="shared" si="9"/>
        <v>760.2</v>
      </c>
      <c r="N118" s="17">
        <f t="shared" si="10"/>
        <v>98.28907503118873</v>
      </c>
      <c r="O118" s="31">
        <f t="shared" si="11"/>
        <v>7602</v>
      </c>
      <c r="P118" s="17">
        <f t="shared" si="12"/>
        <v>760.2</v>
      </c>
      <c r="Q118" s="17">
        <f t="shared" si="13"/>
        <v>760.2</v>
      </c>
      <c r="R118" s="17">
        <f t="shared" si="14"/>
        <v>561.1</v>
      </c>
      <c r="S118" s="17">
        <f t="shared" si="15"/>
        <v>561.1</v>
      </c>
    </row>
    <row r="119" spans="1:19" ht="15.75">
      <c r="A119" s="5">
        <v>110</v>
      </c>
      <c r="B119" s="7" t="s">
        <v>121</v>
      </c>
      <c r="C119" s="5">
        <v>1772</v>
      </c>
      <c r="D119" s="5">
        <v>4011</v>
      </c>
      <c r="E119" s="46">
        <v>5783</v>
      </c>
      <c r="F119" s="8">
        <v>0.003</v>
      </c>
      <c r="G119" s="5">
        <v>4621</v>
      </c>
      <c r="H119" s="5">
        <v>1162</v>
      </c>
      <c r="I119" s="6">
        <v>122</v>
      </c>
      <c r="J119" s="61">
        <v>5</v>
      </c>
      <c r="K119" s="42">
        <v>4</v>
      </c>
      <c r="L119" s="17">
        <f t="shared" si="8"/>
        <v>1156.6</v>
      </c>
      <c r="M119" s="17">
        <f t="shared" si="9"/>
        <v>1445.75</v>
      </c>
      <c r="N119" s="17">
        <f t="shared" si="10"/>
        <v>115.20817751184242</v>
      </c>
      <c r="O119" s="31">
        <f t="shared" si="11"/>
        <v>5783</v>
      </c>
      <c r="P119" s="17">
        <f t="shared" si="12"/>
        <v>1156.6</v>
      </c>
      <c r="Q119" s="17">
        <f t="shared" si="13"/>
        <v>1445.75</v>
      </c>
      <c r="R119" s="17">
        <f t="shared" si="14"/>
        <v>802.2</v>
      </c>
      <c r="S119" s="17">
        <f t="shared" si="15"/>
        <v>1002.75</v>
      </c>
    </row>
    <row r="120" spans="1:19" ht="15.75">
      <c r="A120" s="5">
        <v>111</v>
      </c>
      <c r="B120" s="7" t="s">
        <v>122</v>
      </c>
      <c r="C120" s="5">
        <v>3040</v>
      </c>
      <c r="D120" s="5">
        <v>11165</v>
      </c>
      <c r="E120" s="46">
        <v>14205</v>
      </c>
      <c r="F120" s="8">
        <v>0.007</v>
      </c>
      <c r="G120" s="5">
        <v>11392</v>
      </c>
      <c r="H120" s="5">
        <v>2813</v>
      </c>
      <c r="I120" s="6">
        <v>256</v>
      </c>
      <c r="J120" s="61">
        <v>18</v>
      </c>
      <c r="K120" s="42">
        <v>15</v>
      </c>
      <c r="L120" s="17">
        <f t="shared" si="8"/>
        <v>789.1666666666666</v>
      </c>
      <c r="M120" s="17">
        <f t="shared" si="9"/>
        <v>947</v>
      </c>
      <c r="N120" s="17">
        <f t="shared" si="10"/>
        <v>102.03313927451858</v>
      </c>
      <c r="O120" s="31">
        <f t="shared" si="11"/>
        <v>14205</v>
      </c>
      <c r="P120" s="17">
        <f t="shared" si="12"/>
        <v>789.1666666666666</v>
      </c>
      <c r="Q120" s="17">
        <f t="shared" si="13"/>
        <v>947</v>
      </c>
      <c r="R120" s="17">
        <f t="shared" si="14"/>
        <v>620.2777777777778</v>
      </c>
      <c r="S120" s="17">
        <f t="shared" si="15"/>
        <v>744.3333333333334</v>
      </c>
    </row>
    <row r="121" spans="1:19" ht="15.75">
      <c r="A121" s="5">
        <v>112</v>
      </c>
      <c r="B121" s="7" t="s">
        <v>123</v>
      </c>
      <c r="C121" s="5">
        <v>7111</v>
      </c>
      <c r="D121" s="5">
        <v>10433</v>
      </c>
      <c r="E121" s="46">
        <v>17544</v>
      </c>
      <c r="F121" s="8">
        <v>0.009</v>
      </c>
      <c r="G121" s="5">
        <v>10105</v>
      </c>
      <c r="H121" s="5">
        <v>7439</v>
      </c>
      <c r="I121" s="6">
        <v>557</v>
      </c>
      <c r="J121" s="61">
        <v>22</v>
      </c>
      <c r="K121" s="43">
        <v>16</v>
      </c>
      <c r="L121" s="17">
        <f t="shared" si="8"/>
        <v>797.4545454545455</v>
      </c>
      <c r="M121" s="17">
        <f t="shared" si="9"/>
        <v>1096.5</v>
      </c>
      <c r="N121" s="17">
        <f t="shared" si="10"/>
        <v>96.85612958880475</v>
      </c>
      <c r="O121" s="31">
        <f t="shared" si="11"/>
        <v>17544</v>
      </c>
      <c r="P121" s="17">
        <f t="shared" si="12"/>
        <v>797.4545454545455</v>
      </c>
      <c r="Q121" s="17">
        <f t="shared" si="13"/>
        <v>1096.5</v>
      </c>
      <c r="R121" s="17">
        <f t="shared" si="14"/>
        <v>474.22727272727275</v>
      </c>
      <c r="S121" s="17">
        <f t="shared" si="15"/>
        <v>652.0625</v>
      </c>
    </row>
    <row r="122" spans="1:19" ht="15.75">
      <c r="A122" s="5">
        <v>113</v>
      </c>
      <c r="B122" s="7" t="s">
        <v>124</v>
      </c>
      <c r="C122" s="5">
        <v>13300</v>
      </c>
      <c r="D122" s="5">
        <v>22129</v>
      </c>
      <c r="E122" s="46">
        <v>35429</v>
      </c>
      <c r="F122" s="8">
        <v>0.018</v>
      </c>
      <c r="G122" s="5">
        <v>23209</v>
      </c>
      <c r="H122" s="5">
        <v>12220</v>
      </c>
      <c r="I122" s="6">
        <v>704</v>
      </c>
      <c r="J122" s="61">
        <v>35</v>
      </c>
      <c r="K122" s="43">
        <v>21</v>
      </c>
      <c r="L122" s="17">
        <f t="shared" si="8"/>
        <v>1012.2571428571429</v>
      </c>
      <c r="M122" s="17">
        <f t="shared" si="9"/>
        <v>1687.095238095238</v>
      </c>
      <c r="N122" s="17">
        <f t="shared" si="10"/>
        <v>104.88047358669618</v>
      </c>
      <c r="O122" s="31">
        <f t="shared" si="11"/>
        <v>35429</v>
      </c>
      <c r="P122" s="17">
        <f t="shared" si="12"/>
        <v>1012.2571428571429</v>
      </c>
      <c r="Q122" s="17">
        <f t="shared" si="13"/>
        <v>1687.095238095238</v>
      </c>
      <c r="R122" s="17">
        <f t="shared" si="14"/>
        <v>632.2571428571429</v>
      </c>
      <c r="S122" s="17">
        <f t="shared" si="15"/>
        <v>1053.7619047619048</v>
      </c>
    </row>
    <row r="123" spans="1:19" ht="15.75">
      <c r="A123" s="5">
        <v>114</v>
      </c>
      <c r="B123" s="7" t="s">
        <v>125</v>
      </c>
      <c r="C123" s="5">
        <v>23254</v>
      </c>
      <c r="D123" s="5">
        <v>24648</v>
      </c>
      <c r="E123" s="46">
        <v>47902</v>
      </c>
      <c r="F123" s="8">
        <v>0.024</v>
      </c>
      <c r="G123" s="5">
        <v>34162</v>
      </c>
      <c r="H123" s="5">
        <v>13740</v>
      </c>
      <c r="I123" s="6">
        <v>1003</v>
      </c>
      <c r="J123" s="61">
        <v>41</v>
      </c>
      <c r="K123" s="42">
        <v>32</v>
      </c>
      <c r="L123" s="17">
        <f t="shared" si="8"/>
        <v>1168.341463414634</v>
      </c>
      <c r="M123" s="17">
        <f t="shared" si="9"/>
        <v>1496.9375</v>
      </c>
      <c r="N123" s="17">
        <f t="shared" si="10"/>
        <v>138.59948068808828</v>
      </c>
      <c r="O123" s="31">
        <f t="shared" si="11"/>
        <v>47902</v>
      </c>
      <c r="P123" s="17">
        <f t="shared" si="12"/>
        <v>1168.341463414634</v>
      </c>
      <c r="Q123" s="17">
        <f t="shared" si="13"/>
        <v>1496.9375</v>
      </c>
      <c r="R123" s="17">
        <f t="shared" si="14"/>
        <v>601.170731707317</v>
      </c>
      <c r="S123" s="17">
        <f t="shared" si="15"/>
        <v>770.25</v>
      </c>
    </row>
    <row r="124" spans="1:19" ht="15.75">
      <c r="A124" s="5">
        <v>115</v>
      </c>
      <c r="B124" s="7" t="s">
        <v>126</v>
      </c>
      <c r="C124" s="5">
        <v>856</v>
      </c>
      <c r="D124" s="5">
        <v>1061</v>
      </c>
      <c r="E124" s="46">
        <v>1917</v>
      </c>
      <c r="F124" s="8">
        <v>0.001</v>
      </c>
      <c r="G124" s="5">
        <v>1272</v>
      </c>
      <c r="H124" s="5">
        <v>645</v>
      </c>
      <c r="I124" s="6">
        <v>50</v>
      </c>
      <c r="J124" s="61">
        <v>3</v>
      </c>
      <c r="K124" s="42">
        <v>3</v>
      </c>
      <c r="L124" s="17">
        <f t="shared" si="8"/>
        <v>639</v>
      </c>
      <c r="M124" s="17">
        <f t="shared" si="9"/>
        <v>639</v>
      </c>
      <c r="N124" s="17">
        <f t="shared" si="10"/>
        <v>119.88689915174365</v>
      </c>
      <c r="O124" s="31">
        <f t="shared" si="11"/>
        <v>1917</v>
      </c>
      <c r="P124" s="17">
        <f t="shared" si="12"/>
        <v>639</v>
      </c>
      <c r="Q124" s="17">
        <f t="shared" si="13"/>
        <v>639</v>
      </c>
      <c r="R124" s="17">
        <f t="shared" si="14"/>
        <v>353.6666666666667</v>
      </c>
      <c r="S124" s="17">
        <f t="shared" si="15"/>
        <v>353.6666666666667</v>
      </c>
    </row>
    <row r="125" spans="1:19" ht="15.75">
      <c r="A125" s="5">
        <v>116</v>
      </c>
      <c r="B125" s="7" t="s">
        <v>127</v>
      </c>
      <c r="C125" s="5">
        <v>524</v>
      </c>
      <c r="D125" s="5">
        <v>1436</v>
      </c>
      <c r="E125" s="46">
        <v>1960</v>
      </c>
      <c r="F125" s="8">
        <v>0.001</v>
      </c>
      <c r="G125" s="5">
        <v>1646</v>
      </c>
      <c r="H125" s="5">
        <v>314</v>
      </c>
      <c r="I125" s="6">
        <v>37</v>
      </c>
      <c r="J125" s="61">
        <v>4</v>
      </c>
      <c r="K125" s="42">
        <v>3</v>
      </c>
      <c r="L125" s="17">
        <f t="shared" si="8"/>
        <v>490</v>
      </c>
      <c r="M125" s="17">
        <f t="shared" si="9"/>
        <v>653.3333333333334</v>
      </c>
      <c r="N125" s="17">
        <f t="shared" si="10"/>
        <v>114.62395543175488</v>
      </c>
      <c r="O125" s="31">
        <f t="shared" si="11"/>
        <v>1960</v>
      </c>
      <c r="P125" s="17">
        <f t="shared" si="12"/>
        <v>490</v>
      </c>
      <c r="Q125" s="17">
        <f t="shared" si="13"/>
        <v>653.3333333333334</v>
      </c>
      <c r="R125" s="17">
        <f t="shared" si="14"/>
        <v>359</v>
      </c>
      <c r="S125" s="17">
        <f t="shared" si="15"/>
        <v>478.6666666666667</v>
      </c>
    </row>
    <row r="126" spans="1:19" ht="15.75">
      <c r="A126" s="5">
        <v>117</v>
      </c>
      <c r="B126" s="7" t="s">
        <v>128</v>
      </c>
      <c r="C126" s="5">
        <v>1408</v>
      </c>
      <c r="D126" s="5">
        <v>2409</v>
      </c>
      <c r="E126" s="46">
        <v>3817</v>
      </c>
      <c r="F126" s="8">
        <v>0.002</v>
      </c>
      <c r="G126" s="5">
        <v>3163</v>
      </c>
      <c r="H126" s="5">
        <v>654</v>
      </c>
      <c r="I126" s="6">
        <v>46</v>
      </c>
      <c r="J126" s="61">
        <v>4</v>
      </c>
      <c r="K126" s="42">
        <v>4</v>
      </c>
      <c r="L126" s="17">
        <f t="shared" si="8"/>
        <v>954.25</v>
      </c>
      <c r="M126" s="17">
        <f t="shared" si="9"/>
        <v>954.25</v>
      </c>
      <c r="N126" s="17">
        <f t="shared" si="10"/>
        <v>131.29929431299294</v>
      </c>
      <c r="O126" s="31">
        <f t="shared" si="11"/>
        <v>3817</v>
      </c>
      <c r="P126" s="17">
        <f t="shared" si="12"/>
        <v>954.25</v>
      </c>
      <c r="Q126" s="17">
        <f t="shared" si="13"/>
        <v>954.25</v>
      </c>
      <c r="R126" s="17">
        <f t="shared" si="14"/>
        <v>602.25</v>
      </c>
      <c r="S126" s="17">
        <f t="shared" si="15"/>
        <v>602.25</v>
      </c>
    </row>
    <row r="127" spans="1:19" ht="15.75">
      <c r="A127" s="5">
        <v>118</v>
      </c>
      <c r="B127" s="7" t="s">
        <v>129</v>
      </c>
      <c r="C127" s="5">
        <v>2024</v>
      </c>
      <c r="D127" s="5">
        <v>2984</v>
      </c>
      <c r="E127" s="46">
        <v>5008</v>
      </c>
      <c r="F127" s="8">
        <v>0.003</v>
      </c>
      <c r="G127" s="5">
        <v>3794</v>
      </c>
      <c r="H127" s="5">
        <v>1214</v>
      </c>
      <c r="I127" s="6">
        <v>128</v>
      </c>
      <c r="J127" s="61">
        <v>7</v>
      </c>
      <c r="K127" s="42">
        <v>6</v>
      </c>
      <c r="L127" s="17">
        <f t="shared" si="8"/>
        <v>715.4285714285714</v>
      </c>
      <c r="M127" s="17">
        <f t="shared" si="9"/>
        <v>834.6666666666666</v>
      </c>
      <c r="N127" s="17">
        <f t="shared" si="10"/>
        <v>127.14477211796248</v>
      </c>
      <c r="O127" s="31">
        <f t="shared" si="11"/>
        <v>5008</v>
      </c>
      <c r="P127" s="17">
        <f t="shared" si="12"/>
        <v>715.4285714285714</v>
      </c>
      <c r="Q127" s="17">
        <f t="shared" si="13"/>
        <v>834.6666666666666</v>
      </c>
      <c r="R127" s="17">
        <f t="shared" si="14"/>
        <v>426.2857142857143</v>
      </c>
      <c r="S127" s="17">
        <f t="shared" si="15"/>
        <v>497.3333333333333</v>
      </c>
    </row>
    <row r="128" spans="1:19" ht="15.75">
      <c r="A128" s="5">
        <v>119</v>
      </c>
      <c r="B128" s="7" t="s">
        <v>130</v>
      </c>
      <c r="C128" s="5">
        <v>2403</v>
      </c>
      <c r="D128" s="5">
        <v>6670</v>
      </c>
      <c r="E128" s="46">
        <v>9073</v>
      </c>
      <c r="F128" s="8">
        <v>0.005</v>
      </c>
      <c r="G128" s="5">
        <v>7333</v>
      </c>
      <c r="H128" s="5">
        <v>1740</v>
      </c>
      <c r="I128" s="6">
        <v>106</v>
      </c>
      <c r="J128" s="61">
        <v>12</v>
      </c>
      <c r="K128" s="42">
        <v>10</v>
      </c>
      <c r="L128" s="17">
        <f t="shared" si="8"/>
        <v>756.0833333333334</v>
      </c>
      <c r="M128" s="17">
        <f t="shared" si="9"/>
        <v>907.3</v>
      </c>
      <c r="N128" s="17">
        <f t="shared" si="10"/>
        <v>109.9400299850075</v>
      </c>
      <c r="O128" s="31">
        <f t="shared" si="11"/>
        <v>9073</v>
      </c>
      <c r="P128" s="17">
        <f t="shared" si="12"/>
        <v>756.0833333333334</v>
      </c>
      <c r="Q128" s="17">
        <f t="shared" si="13"/>
        <v>907.3</v>
      </c>
      <c r="R128" s="17">
        <f t="shared" si="14"/>
        <v>555.8333333333334</v>
      </c>
      <c r="S128" s="17">
        <f t="shared" si="15"/>
        <v>667</v>
      </c>
    </row>
    <row r="129" spans="1:19" ht="15.75">
      <c r="A129" s="5">
        <v>120</v>
      </c>
      <c r="B129" s="7" t="s">
        <v>131</v>
      </c>
      <c r="C129" s="5">
        <v>401</v>
      </c>
      <c r="D129" s="5">
        <v>861</v>
      </c>
      <c r="E129" s="46">
        <v>1262</v>
      </c>
      <c r="F129" s="8">
        <v>0.001</v>
      </c>
      <c r="G129" s="5">
        <v>948</v>
      </c>
      <c r="H129" s="5">
        <v>314</v>
      </c>
      <c r="I129" s="6">
        <v>26</v>
      </c>
      <c r="J129" s="61">
        <v>5</v>
      </c>
      <c r="K129" s="42">
        <v>5</v>
      </c>
      <c r="L129" s="17">
        <f t="shared" si="8"/>
        <v>252.4</v>
      </c>
      <c r="M129" s="17">
        <f t="shared" si="9"/>
        <v>252.4</v>
      </c>
      <c r="N129" s="17">
        <f t="shared" si="10"/>
        <v>110.10452961672475</v>
      </c>
      <c r="O129" s="31">
        <f t="shared" si="11"/>
        <v>1262</v>
      </c>
      <c r="P129" s="17">
        <f t="shared" si="12"/>
        <v>252.4</v>
      </c>
      <c r="Q129" s="17">
        <f t="shared" si="13"/>
        <v>252.4</v>
      </c>
      <c r="R129" s="17">
        <f t="shared" si="14"/>
        <v>172.2</v>
      </c>
      <c r="S129" s="17">
        <f t="shared" si="15"/>
        <v>172.2</v>
      </c>
    </row>
    <row r="130" spans="1:19" ht="15.75">
      <c r="A130" s="5">
        <v>121</v>
      </c>
      <c r="B130" s="7" t="s">
        <v>132</v>
      </c>
      <c r="C130" s="5">
        <v>1058</v>
      </c>
      <c r="D130" s="5">
        <v>4342</v>
      </c>
      <c r="E130" s="46">
        <v>5400</v>
      </c>
      <c r="F130" s="8">
        <v>0.003</v>
      </c>
      <c r="G130" s="5">
        <v>4290</v>
      </c>
      <c r="H130" s="5">
        <v>1110</v>
      </c>
      <c r="I130" s="6">
        <v>35</v>
      </c>
      <c r="J130" s="61">
        <v>6</v>
      </c>
      <c r="K130" s="42">
        <v>6</v>
      </c>
      <c r="L130" s="17">
        <f t="shared" si="8"/>
        <v>900</v>
      </c>
      <c r="M130" s="17">
        <f t="shared" si="9"/>
        <v>900</v>
      </c>
      <c r="N130" s="17">
        <f t="shared" si="10"/>
        <v>98.80239520958084</v>
      </c>
      <c r="O130" s="31">
        <f t="shared" si="11"/>
        <v>5400</v>
      </c>
      <c r="P130" s="17">
        <f t="shared" si="12"/>
        <v>900</v>
      </c>
      <c r="Q130" s="17">
        <f t="shared" si="13"/>
        <v>900</v>
      </c>
      <c r="R130" s="17">
        <f t="shared" si="14"/>
        <v>723.6666666666666</v>
      </c>
      <c r="S130" s="17">
        <f t="shared" si="15"/>
        <v>723.6666666666666</v>
      </c>
    </row>
    <row r="131" spans="1:19" ht="15.75">
      <c r="A131" s="5">
        <v>122</v>
      </c>
      <c r="B131" s="7" t="s">
        <v>133</v>
      </c>
      <c r="C131" s="5">
        <v>9597</v>
      </c>
      <c r="D131" s="5">
        <v>12439</v>
      </c>
      <c r="E131" s="46">
        <v>22036</v>
      </c>
      <c r="F131" s="8">
        <v>0.011</v>
      </c>
      <c r="G131" s="5">
        <v>17222</v>
      </c>
      <c r="H131" s="5">
        <v>4814</v>
      </c>
      <c r="I131" s="6">
        <v>152</v>
      </c>
      <c r="J131" s="61">
        <v>24</v>
      </c>
      <c r="K131" s="42">
        <v>22</v>
      </c>
      <c r="L131" s="17">
        <f t="shared" si="8"/>
        <v>918.1666666666666</v>
      </c>
      <c r="M131" s="17">
        <f t="shared" si="9"/>
        <v>1001.6363636363636</v>
      </c>
      <c r="N131" s="17">
        <f t="shared" si="10"/>
        <v>138.4516440228314</v>
      </c>
      <c r="O131" s="31">
        <f t="shared" si="11"/>
        <v>22036</v>
      </c>
      <c r="P131" s="17">
        <f t="shared" si="12"/>
        <v>918.1666666666666</v>
      </c>
      <c r="Q131" s="17">
        <f t="shared" si="13"/>
        <v>1001.6363636363636</v>
      </c>
      <c r="R131" s="17">
        <f t="shared" si="14"/>
        <v>518.2916666666666</v>
      </c>
      <c r="S131" s="17">
        <f t="shared" si="15"/>
        <v>565.4090909090909</v>
      </c>
    </row>
    <row r="132" spans="1:19" ht="15.75">
      <c r="A132" s="5">
        <v>123</v>
      </c>
      <c r="B132" s="7" t="s">
        <v>134</v>
      </c>
      <c r="C132" s="5">
        <v>825</v>
      </c>
      <c r="D132" s="5">
        <v>3637</v>
      </c>
      <c r="E132" s="46">
        <v>4462</v>
      </c>
      <c r="F132" s="8">
        <v>0.002</v>
      </c>
      <c r="G132" s="5">
        <v>3394</v>
      </c>
      <c r="H132" s="5">
        <v>1068</v>
      </c>
      <c r="I132" s="6">
        <v>53</v>
      </c>
      <c r="J132" s="61">
        <v>7</v>
      </c>
      <c r="K132" s="42">
        <v>5</v>
      </c>
      <c r="L132" s="17">
        <f t="shared" si="8"/>
        <v>637.4285714285714</v>
      </c>
      <c r="M132" s="17">
        <f t="shared" si="9"/>
        <v>892.4</v>
      </c>
      <c r="N132" s="17">
        <f t="shared" si="10"/>
        <v>93.31866923288425</v>
      </c>
      <c r="O132" s="31">
        <f t="shared" si="11"/>
        <v>4462</v>
      </c>
      <c r="P132" s="17">
        <f t="shared" si="12"/>
        <v>637.4285714285714</v>
      </c>
      <c r="Q132" s="17">
        <f t="shared" si="13"/>
        <v>892.4</v>
      </c>
      <c r="R132" s="17">
        <f t="shared" si="14"/>
        <v>519.5714285714286</v>
      </c>
      <c r="S132" s="17">
        <f t="shared" si="15"/>
        <v>727.4</v>
      </c>
    </row>
    <row r="133" spans="1:19" ht="15.75">
      <c r="A133" s="5">
        <v>124</v>
      </c>
      <c r="B133" s="7" t="s">
        <v>135</v>
      </c>
      <c r="C133" s="5">
        <v>3268</v>
      </c>
      <c r="D133" s="5">
        <v>5585</v>
      </c>
      <c r="E133" s="46">
        <v>8853</v>
      </c>
      <c r="F133" s="8">
        <v>0.004</v>
      </c>
      <c r="G133" s="5">
        <v>6204</v>
      </c>
      <c r="H133" s="5">
        <v>2649</v>
      </c>
      <c r="I133" s="6">
        <v>298</v>
      </c>
      <c r="J133" s="61">
        <v>11</v>
      </c>
      <c r="K133" s="42">
        <v>8</v>
      </c>
      <c r="L133" s="17">
        <f t="shared" si="8"/>
        <v>804.8181818181819</v>
      </c>
      <c r="M133" s="17">
        <f t="shared" si="9"/>
        <v>1106.625</v>
      </c>
      <c r="N133" s="17">
        <f t="shared" si="10"/>
        <v>111.0832587287377</v>
      </c>
      <c r="O133" s="31">
        <f t="shared" si="11"/>
        <v>8853</v>
      </c>
      <c r="P133" s="17">
        <f t="shared" si="12"/>
        <v>804.8181818181819</v>
      </c>
      <c r="Q133" s="17">
        <f t="shared" si="13"/>
        <v>1106.625</v>
      </c>
      <c r="R133" s="17">
        <f t="shared" si="14"/>
        <v>507.72727272727275</v>
      </c>
      <c r="S133" s="17">
        <f t="shared" si="15"/>
        <v>698.125</v>
      </c>
    </row>
    <row r="134" spans="1:19" ht="15.75">
      <c r="A134" s="5">
        <v>125</v>
      </c>
      <c r="B134" s="7" t="s">
        <v>136</v>
      </c>
      <c r="C134" s="5">
        <v>3796</v>
      </c>
      <c r="D134" s="5">
        <v>6863</v>
      </c>
      <c r="E134" s="46">
        <v>10659</v>
      </c>
      <c r="F134" s="8">
        <v>0.005</v>
      </c>
      <c r="G134" s="5">
        <v>7429</v>
      </c>
      <c r="H134" s="5">
        <v>3230</v>
      </c>
      <c r="I134" s="6">
        <v>197</v>
      </c>
      <c r="J134" s="61">
        <v>12</v>
      </c>
      <c r="K134" s="43">
        <v>9</v>
      </c>
      <c r="L134" s="17">
        <f t="shared" si="8"/>
        <v>888.25</v>
      </c>
      <c r="M134" s="17">
        <f t="shared" si="9"/>
        <v>1184.3333333333333</v>
      </c>
      <c r="N134" s="17">
        <f t="shared" si="10"/>
        <v>108.24712224974502</v>
      </c>
      <c r="O134" s="31">
        <f t="shared" si="11"/>
        <v>10659</v>
      </c>
      <c r="P134" s="17">
        <f t="shared" si="12"/>
        <v>888.25</v>
      </c>
      <c r="Q134" s="17">
        <f t="shared" si="13"/>
        <v>1184.3333333333333</v>
      </c>
      <c r="R134" s="17">
        <f t="shared" si="14"/>
        <v>571.9166666666666</v>
      </c>
      <c r="S134" s="17">
        <f t="shared" si="15"/>
        <v>762.5555555555555</v>
      </c>
    </row>
    <row r="135" spans="1:19" ht="15.75">
      <c r="A135" s="5">
        <v>126</v>
      </c>
      <c r="B135" s="7" t="s">
        <v>137</v>
      </c>
      <c r="C135" s="5">
        <v>1239</v>
      </c>
      <c r="D135" s="5">
        <v>2984</v>
      </c>
      <c r="E135" s="46">
        <v>4223</v>
      </c>
      <c r="F135" s="8">
        <v>0.002</v>
      </c>
      <c r="G135" s="5">
        <v>3094</v>
      </c>
      <c r="H135" s="5">
        <v>1129</v>
      </c>
      <c r="I135" s="6">
        <v>239</v>
      </c>
      <c r="J135" s="61">
        <v>8</v>
      </c>
      <c r="K135" s="43">
        <v>7</v>
      </c>
      <c r="L135" s="17">
        <f t="shared" si="8"/>
        <v>527.875</v>
      </c>
      <c r="M135" s="17">
        <f t="shared" si="9"/>
        <v>603.2857142857143</v>
      </c>
      <c r="N135" s="17">
        <f t="shared" si="10"/>
        <v>103.68632707774799</v>
      </c>
      <c r="O135" s="31">
        <f t="shared" si="11"/>
        <v>4223</v>
      </c>
      <c r="P135" s="17">
        <f t="shared" si="12"/>
        <v>527.875</v>
      </c>
      <c r="Q135" s="17">
        <f t="shared" si="13"/>
        <v>603.2857142857143</v>
      </c>
      <c r="R135" s="17">
        <f t="shared" si="14"/>
        <v>373</v>
      </c>
      <c r="S135" s="17">
        <f t="shared" si="15"/>
        <v>426.2857142857143</v>
      </c>
    </row>
    <row r="136" spans="1:19" ht="15.75">
      <c r="A136" s="5">
        <v>127</v>
      </c>
      <c r="B136" s="7" t="s">
        <v>138</v>
      </c>
      <c r="C136" s="5">
        <v>824</v>
      </c>
      <c r="D136" s="5">
        <v>2452</v>
      </c>
      <c r="E136" s="46">
        <v>3276</v>
      </c>
      <c r="F136" s="8">
        <v>0.002</v>
      </c>
      <c r="G136" s="5">
        <v>2544</v>
      </c>
      <c r="H136" s="5">
        <v>732</v>
      </c>
      <c r="I136" s="6">
        <v>27</v>
      </c>
      <c r="J136" s="61">
        <v>3</v>
      </c>
      <c r="K136" s="42">
        <v>2</v>
      </c>
      <c r="L136" s="17">
        <f t="shared" si="8"/>
        <v>1092</v>
      </c>
      <c r="M136" s="17">
        <f t="shared" si="9"/>
        <v>1638</v>
      </c>
      <c r="N136" s="17">
        <f t="shared" si="10"/>
        <v>103.75203915171289</v>
      </c>
      <c r="O136" s="31">
        <f t="shared" si="11"/>
        <v>3276</v>
      </c>
      <c r="P136" s="17">
        <f t="shared" si="12"/>
        <v>1092</v>
      </c>
      <c r="Q136" s="17">
        <f t="shared" si="13"/>
        <v>1638</v>
      </c>
      <c r="R136" s="17">
        <f t="shared" si="14"/>
        <v>817.3333333333334</v>
      </c>
      <c r="S136" s="17">
        <f t="shared" si="15"/>
        <v>1226</v>
      </c>
    </row>
    <row r="137" spans="1:19" ht="15.75">
      <c r="A137" s="5">
        <v>128</v>
      </c>
      <c r="B137" s="7" t="s">
        <v>139</v>
      </c>
      <c r="C137" s="5">
        <v>556</v>
      </c>
      <c r="D137" s="5">
        <v>1080</v>
      </c>
      <c r="E137" s="46">
        <v>1636</v>
      </c>
      <c r="F137" s="8">
        <v>0.001</v>
      </c>
      <c r="G137" s="5">
        <v>1294</v>
      </c>
      <c r="H137" s="5">
        <v>342</v>
      </c>
      <c r="I137" s="6">
        <v>28</v>
      </c>
      <c r="J137" s="61">
        <v>4</v>
      </c>
      <c r="K137" s="42">
        <v>3</v>
      </c>
      <c r="L137" s="17">
        <f t="shared" si="8"/>
        <v>409</v>
      </c>
      <c r="M137" s="17">
        <f t="shared" si="9"/>
        <v>545.3333333333334</v>
      </c>
      <c r="N137" s="17">
        <f t="shared" si="10"/>
        <v>119.81481481481482</v>
      </c>
      <c r="O137" s="31">
        <f t="shared" si="11"/>
        <v>1636</v>
      </c>
      <c r="P137" s="17">
        <f t="shared" si="12"/>
        <v>409</v>
      </c>
      <c r="Q137" s="17">
        <f t="shared" si="13"/>
        <v>545.3333333333334</v>
      </c>
      <c r="R137" s="17">
        <f t="shared" si="14"/>
        <v>270</v>
      </c>
      <c r="S137" s="17">
        <f t="shared" si="15"/>
        <v>360</v>
      </c>
    </row>
    <row r="138" spans="1:19" ht="15.75">
      <c r="A138" s="5">
        <v>129</v>
      </c>
      <c r="B138" s="7" t="s">
        <v>140</v>
      </c>
      <c r="C138" s="5">
        <v>785</v>
      </c>
      <c r="D138" s="5">
        <v>1771</v>
      </c>
      <c r="E138" s="46">
        <v>2556</v>
      </c>
      <c r="F138" s="8">
        <v>0.001</v>
      </c>
      <c r="G138" s="5">
        <v>1731</v>
      </c>
      <c r="H138" s="5">
        <v>825</v>
      </c>
      <c r="I138" s="6">
        <v>68</v>
      </c>
      <c r="J138" s="61">
        <v>4</v>
      </c>
      <c r="K138" s="42">
        <v>4</v>
      </c>
      <c r="L138" s="17">
        <f t="shared" si="8"/>
        <v>639</v>
      </c>
      <c r="M138" s="17">
        <f t="shared" si="9"/>
        <v>639</v>
      </c>
      <c r="N138" s="17">
        <f t="shared" si="10"/>
        <v>97.74138904573687</v>
      </c>
      <c r="O138" s="31">
        <f t="shared" si="11"/>
        <v>2556</v>
      </c>
      <c r="P138" s="17">
        <f t="shared" si="12"/>
        <v>639</v>
      </c>
      <c r="Q138" s="17">
        <f t="shared" si="13"/>
        <v>639</v>
      </c>
      <c r="R138" s="17">
        <f t="shared" si="14"/>
        <v>442.75</v>
      </c>
      <c r="S138" s="17">
        <f t="shared" si="15"/>
        <v>442.75</v>
      </c>
    </row>
    <row r="139" spans="1:19" ht="15.75">
      <c r="A139" s="5">
        <v>130</v>
      </c>
      <c r="B139" s="7" t="s">
        <v>141</v>
      </c>
      <c r="C139" s="5">
        <v>802</v>
      </c>
      <c r="D139" s="5">
        <v>2506</v>
      </c>
      <c r="E139" s="46">
        <v>3308</v>
      </c>
      <c r="F139" s="8">
        <v>0.002</v>
      </c>
      <c r="G139" s="5">
        <v>2647</v>
      </c>
      <c r="H139" s="5">
        <v>661</v>
      </c>
      <c r="I139" s="6">
        <v>28</v>
      </c>
      <c r="J139" s="61">
        <v>4</v>
      </c>
      <c r="K139" s="42">
        <v>4</v>
      </c>
      <c r="L139" s="17">
        <f aca="true" t="shared" si="16" ref="L139:L186">E139/J139</f>
        <v>827</v>
      </c>
      <c r="M139" s="17">
        <f aca="true" t="shared" si="17" ref="M139:M186">E139/K139</f>
        <v>827</v>
      </c>
      <c r="N139" s="17">
        <f aca="true" t="shared" si="18" ref="N139:N186">G139/D139*100</f>
        <v>105.62649640861932</v>
      </c>
      <c r="O139" s="31">
        <f aca="true" t="shared" si="19" ref="O139:O186">C139+D139</f>
        <v>3308</v>
      </c>
      <c r="P139" s="17">
        <f aca="true" t="shared" si="20" ref="P139:P186">O139/J139</f>
        <v>827</v>
      </c>
      <c r="Q139" s="17">
        <f aca="true" t="shared" si="21" ref="Q139:Q186">O139/K139</f>
        <v>827</v>
      </c>
      <c r="R139" s="17">
        <f aca="true" t="shared" si="22" ref="R139:R186">D139/J139</f>
        <v>626.5</v>
      </c>
      <c r="S139" s="17">
        <f aca="true" t="shared" si="23" ref="S139:S186">D139/K139</f>
        <v>626.5</v>
      </c>
    </row>
    <row r="140" spans="1:19" ht="15.75">
      <c r="A140" s="5">
        <v>131</v>
      </c>
      <c r="B140" s="7" t="s">
        <v>142</v>
      </c>
      <c r="C140" s="5">
        <v>3627</v>
      </c>
      <c r="D140" s="5">
        <v>9608</v>
      </c>
      <c r="E140" s="46">
        <v>13235</v>
      </c>
      <c r="F140" s="8">
        <v>0.007</v>
      </c>
      <c r="G140" s="5">
        <v>9825</v>
      </c>
      <c r="H140" s="5">
        <v>3410</v>
      </c>
      <c r="I140" s="6">
        <v>0</v>
      </c>
      <c r="J140" s="61">
        <v>23</v>
      </c>
      <c r="K140" s="42">
        <v>21</v>
      </c>
      <c r="L140" s="17">
        <f t="shared" si="16"/>
        <v>575.4347826086956</v>
      </c>
      <c r="M140" s="17">
        <f t="shared" si="17"/>
        <v>630.2380952380952</v>
      </c>
      <c r="N140" s="17">
        <f t="shared" si="18"/>
        <v>102.25853455453789</v>
      </c>
      <c r="O140" s="31">
        <f t="shared" si="19"/>
        <v>13235</v>
      </c>
      <c r="P140" s="17">
        <f t="shared" si="20"/>
        <v>575.4347826086956</v>
      </c>
      <c r="Q140" s="17">
        <f t="shared" si="21"/>
        <v>630.2380952380952</v>
      </c>
      <c r="R140" s="17">
        <f t="shared" si="22"/>
        <v>417.7391304347826</v>
      </c>
      <c r="S140" s="17">
        <f t="shared" si="23"/>
        <v>457.5238095238095</v>
      </c>
    </row>
    <row r="141" spans="1:19" ht="15.75">
      <c r="A141" s="5">
        <v>132</v>
      </c>
      <c r="B141" s="7" t="s">
        <v>143</v>
      </c>
      <c r="C141" s="5">
        <v>1943</v>
      </c>
      <c r="D141" s="5">
        <v>2390</v>
      </c>
      <c r="E141" s="46">
        <v>4333</v>
      </c>
      <c r="F141" s="8">
        <v>0.002</v>
      </c>
      <c r="G141" s="5">
        <v>2540</v>
      </c>
      <c r="H141" s="5">
        <v>1793</v>
      </c>
      <c r="I141" s="6">
        <v>46</v>
      </c>
      <c r="J141" s="61">
        <v>4</v>
      </c>
      <c r="K141" s="43">
        <v>3</v>
      </c>
      <c r="L141" s="17">
        <f t="shared" si="16"/>
        <v>1083.25</v>
      </c>
      <c r="M141" s="17">
        <f t="shared" si="17"/>
        <v>1444.3333333333333</v>
      </c>
      <c r="N141" s="17">
        <f t="shared" si="18"/>
        <v>106.27615062761507</v>
      </c>
      <c r="O141" s="31">
        <f t="shared" si="19"/>
        <v>4333</v>
      </c>
      <c r="P141" s="17">
        <f t="shared" si="20"/>
        <v>1083.25</v>
      </c>
      <c r="Q141" s="17">
        <f t="shared" si="21"/>
        <v>1444.3333333333333</v>
      </c>
      <c r="R141" s="17">
        <f t="shared" si="22"/>
        <v>597.5</v>
      </c>
      <c r="S141" s="17">
        <f t="shared" si="23"/>
        <v>796.6666666666666</v>
      </c>
    </row>
    <row r="142" spans="1:19" ht="15.75">
      <c r="A142" s="5">
        <v>133</v>
      </c>
      <c r="B142" s="7" t="s">
        <v>144</v>
      </c>
      <c r="C142" s="5">
        <v>726</v>
      </c>
      <c r="D142" s="5">
        <v>2623</v>
      </c>
      <c r="E142" s="46">
        <v>3349</v>
      </c>
      <c r="F142" s="8">
        <v>0.002</v>
      </c>
      <c r="G142" s="5">
        <v>2586</v>
      </c>
      <c r="H142" s="5">
        <v>763</v>
      </c>
      <c r="I142" s="6">
        <v>54</v>
      </c>
      <c r="J142" s="61">
        <v>4</v>
      </c>
      <c r="K142" s="42">
        <v>3</v>
      </c>
      <c r="L142" s="17">
        <f t="shared" si="16"/>
        <v>837.25</v>
      </c>
      <c r="M142" s="17">
        <f t="shared" si="17"/>
        <v>1116.3333333333333</v>
      </c>
      <c r="N142" s="17">
        <f t="shared" si="18"/>
        <v>98.58940144872284</v>
      </c>
      <c r="O142" s="31">
        <f t="shared" si="19"/>
        <v>3349</v>
      </c>
      <c r="P142" s="17">
        <f t="shared" si="20"/>
        <v>837.25</v>
      </c>
      <c r="Q142" s="17">
        <f t="shared" si="21"/>
        <v>1116.3333333333333</v>
      </c>
      <c r="R142" s="17">
        <f t="shared" si="22"/>
        <v>655.75</v>
      </c>
      <c r="S142" s="17">
        <f t="shared" si="23"/>
        <v>874.3333333333334</v>
      </c>
    </row>
    <row r="143" spans="1:19" ht="28.5">
      <c r="A143" s="5">
        <v>134</v>
      </c>
      <c r="B143" s="7" t="s">
        <v>145</v>
      </c>
      <c r="C143" s="5">
        <v>24310</v>
      </c>
      <c r="D143" s="5">
        <v>122812</v>
      </c>
      <c r="E143" s="46">
        <v>147122</v>
      </c>
      <c r="F143" s="8">
        <v>0.074</v>
      </c>
      <c r="G143" s="5">
        <v>131876</v>
      </c>
      <c r="H143" s="5">
        <v>15246</v>
      </c>
      <c r="I143" s="6">
        <v>2269</v>
      </c>
      <c r="J143" s="61">
        <v>66</v>
      </c>
      <c r="K143" s="42">
        <v>54</v>
      </c>
      <c r="L143" s="17">
        <f t="shared" si="16"/>
        <v>2229.121212121212</v>
      </c>
      <c r="M143" s="17">
        <f t="shared" si="17"/>
        <v>2724.4814814814813</v>
      </c>
      <c r="N143" s="17">
        <f t="shared" si="18"/>
        <v>107.38038628147086</v>
      </c>
      <c r="O143" s="31">
        <f t="shared" si="19"/>
        <v>147122</v>
      </c>
      <c r="P143" s="17">
        <f t="shared" si="20"/>
        <v>2229.121212121212</v>
      </c>
      <c r="Q143" s="17">
        <f t="shared" si="21"/>
        <v>2724.4814814814813</v>
      </c>
      <c r="R143" s="17">
        <f t="shared" si="22"/>
        <v>1860.7878787878788</v>
      </c>
      <c r="S143" s="17">
        <f t="shared" si="23"/>
        <v>2274.296296296296</v>
      </c>
    </row>
    <row r="144" spans="1:19" ht="28.5">
      <c r="A144" s="5">
        <v>135</v>
      </c>
      <c r="B144" s="7" t="s">
        <v>146</v>
      </c>
      <c r="C144" s="5">
        <v>25893</v>
      </c>
      <c r="D144" s="5">
        <v>73772</v>
      </c>
      <c r="E144" s="46">
        <v>99665</v>
      </c>
      <c r="F144" s="8">
        <v>0.05</v>
      </c>
      <c r="G144" s="5">
        <v>82570</v>
      </c>
      <c r="H144" s="5">
        <v>17095</v>
      </c>
      <c r="I144" s="6">
        <v>1770</v>
      </c>
      <c r="J144" s="61">
        <v>46</v>
      </c>
      <c r="K144" s="42">
        <v>42</v>
      </c>
      <c r="L144" s="17">
        <f t="shared" si="16"/>
        <v>2166.6304347826085</v>
      </c>
      <c r="M144" s="17">
        <f t="shared" si="17"/>
        <v>2372.9761904761904</v>
      </c>
      <c r="N144" s="17">
        <f t="shared" si="18"/>
        <v>111.92593395868352</v>
      </c>
      <c r="O144" s="31">
        <f t="shared" si="19"/>
        <v>99665</v>
      </c>
      <c r="P144" s="17">
        <f t="shared" si="20"/>
        <v>2166.6304347826085</v>
      </c>
      <c r="Q144" s="17">
        <f t="shared" si="21"/>
        <v>2372.9761904761904</v>
      </c>
      <c r="R144" s="17">
        <f t="shared" si="22"/>
        <v>1603.7391304347825</v>
      </c>
      <c r="S144" s="17">
        <f t="shared" si="23"/>
        <v>1756.4761904761904</v>
      </c>
    </row>
    <row r="145" spans="1:19" ht="28.5">
      <c r="A145" s="5">
        <v>136</v>
      </c>
      <c r="B145" s="7" t="s">
        <v>147</v>
      </c>
      <c r="C145" s="5">
        <v>23500</v>
      </c>
      <c r="D145" s="5">
        <v>39994</v>
      </c>
      <c r="E145" s="46">
        <v>63494</v>
      </c>
      <c r="F145" s="8">
        <v>0.032</v>
      </c>
      <c r="G145" s="5">
        <v>45378</v>
      </c>
      <c r="H145" s="5">
        <v>18116</v>
      </c>
      <c r="I145" s="6">
        <v>2103</v>
      </c>
      <c r="J145" s="61">
        <v>56</v>
      </c>
      <c r="K145" s="42">
        <v>43</v>
      </c>
      <c r="L145" s="17">
        <f t="shared" si="16"/>
        <v>1133.8214285714287</v>
      </c>
      <c r="M145" s="17">
        <f t="shared" si="17"/>
        <v>1476.6046511627908</v>
      </c>
      <c r="N145" s="17">
        <f t="shared" si="18"/>
        <v>113.46201930289543</v>
      </c>
      <c r="O145" s="31">
        <f t="shared" si="19"/>
        <v>63494</v>
      </c>
      <c r="P145" s="17">
        <f t="shared" si="20"/>
        <v>1133.8214285714287</v>
      </c>
      <c r="Q145" s="17">
        <f t="shared" si="21"/>
        <v>1476.6046511627908</v>
      </c>
      <c r="R145" s="17">
        <f t="shared" si="22"/>
        <v>714.1785714285714</v>
      </c>
      <c r="S145" s="17">
        <f t="shared" si="23"/>
        <v>930.0930232558139</v>
      </c>
    </row>
    <row r="146" spans="1:19" ht="28.5">
      <c r="A146" s="5">
        <v>137</v>
      </c>
      <c r="B146" s="7" t="s">
        <v>148</v>
      </c>
      <c r="C146" s="5">
        <v>13671</v>
      </c>
      <c r="D146" s="5">
        <v>46220</v>
      </c>
      <c r="E146" s="46">
        <v>59891</v>
      </c>
      <c r="F146" s="8">
        <v>0.03</v>
      </c>
      <c r="G146" s="5">
        <v>49070</v>
      </c>
      <c r="H146" s="5">
        <v>10821</v>
      </c>
      <c r="I146" s="6">
        <v>1438</v>
      </c>
      <c r="J146" s="61">
        <v>39</v>
      </c>
      <c r="K146" s="42">
        <v>34</v>
      </c>
      <c r="L146" s="17">
        <f t="shared" si="16"/>
        <v>1535.6666666666667</v>
      </c>
      <c r="M146" s="17">
        <f t="shared" si="17"/>
        <v>1761.5</v>
      </c>
      <c r="N146" s="17">
        <f t="shared" si="18"/>
        <v>106.1661618347036</v>
      </c>
      <c r="O146" s="31">
        <f t="shared" si="19"/>
        <v>59891</v>
      </c>
      <c r="P146" s="17">
        <f t="shared" si="20"/>
        <v>1535.6666666666667</v>
      </c>
      <c r="Q146" s="17">
        <f t="shared" si="21"/>
        <v>1761.5</v>
      </c>
      <c r="R146" s="17">
        <f t="shared" si="22"/>
        <v>1185.128205128205</v>
      </c>
      <c r="S146" s="17">
        <f t="shared" si="23"/>
        <v>1359.4117647058824</v>
      </c>
    </row>
    <row r="147" spans="1:19" ht="28.5">
      <c r="A147" s="5">
        <v>138</v>
      </c>
      <c r="B147" s="7" t="s">
        <v>149</v>
      </c>
      <c r="C147" s="5">
        <v>9789</v>
      </c>
      <c r="D147" s="5">
        <v>34100</v>
      </c>
      <c r="E147" s="46">
        <v>43889</v>
      </c>
      <c r="F147" s="8">
        <v>0.022</v>
      </c>
      <c r="G147" s="5">
        <v>35193</v>
      </c>
      <c r="H147" s="5">
        <v>8696</v>
      </c>
      <c r="I147" s="6">
        <v>1019</v>
      </c>
      <c r="J147" s="61">
        <v>38</v>
      </c>
      <c r="K147" s="42">
        <v>31</v>
      </c>
      <c r="L147" s="17">
        <f t="shared" si="16"/>
        <v>1154.9736842105262</v>
      </c>
      <c r="M147" s="17">
        <f t="shared" si="17"/>
        <v>1415.774193548387</v>
      </c>
      <c r="N147" s="17">
        <f t="shared" si="18"/>
        <v>103.20527859237536</v>
      </c>
      <c r="O147" s="31">
        <f t="shared" si="19"/>
        <v>43889</v>
      </c>
      <c r="P147" s="17">
        <f t="shared" si="20"/>
        <v>1154.9736842105262</v>
      </c>
      <c r="Q147" s="17">
        <f t="shared" si="21"/>
        <v>1415.774193548387</v>
      </c>
      <c r="R147" s="17">
        <f t="shared" si="22"/>
        <v>897.3684210526316</v>
      </c>
      <c r="S147" s="17">
        <f t="shared" si="23"/>
        <v>1100</v>
      </c>
    </row>
    <row r="148" spans="1:19" ht="28.5">
      <c r="A148" s="5">
        <v>139</v>
      </c>
      <c r="B148" s="7" t="s">
        <v>150</v>
      </c>
      <c r="C148" s="5">
        <v>6239</v>
      </c>
      <c r="D148" s="5">
        <v>36825</v>
      </c>
      <c r="E148" s="46">
        <v>43064</v>
      </c>
      <c r="F148" s="8">
        <v>0.022</v>
      </c>
      <c r="G148" s="5">
        <v>36454</v>
      </c>
      <c r="H148" s="5">
        <v>6610</v>
      </c>
      <c r="I148" s="6">
        <v>729</v>
      </c>
      <c r="J148" s="61">
        <v>31</v>
      </c>
      <c r="K148" s="42">
        <v>28</v>
      </c>
      <c r="L148" s="17">
        <f t="shared" si="16"/>
        <v>1389.1612903225807</v>
      </c>
      <c r="M148" s="17">
        <f t="shared" si="17"/>
        <v>1538</v>
      </c>
      <c r="N148" s="17">
        <f t="shared" si="18"/>
        <v>98.99253224711472</v>
      </c>
      <c r="O148" s="31">
        <f t="shared" si="19"/>
        <v>43064</v>
      </c>
      <c r="P148" s="17">
        <f t="shared" si="20"/>
        <v>1389.1612903225807</v>
      </c>
      <c r="Q148" s="17">
        <f t="shared" si="21"/>
        <v>1538</v>
      </c>
      <c r="R148" s="17">
        <f t="shared" si="22"/>
        <v>1187.9032258064517</v>
      </c>
      <c r="S148" s="17">
        <f t="shared" si="23"/>
        <v>1315.1785714285713</v>
      </c>
    </row>
    <row r="149" spans="1:19" ht="15.75">
      <c r="A149" s="5">
        <v>140</v>
      </c>
      <c r="B149" s="7" t="s">
        <v>151</v>
      </c>
      <c r="C149" s="5">
        <v>1576</v>
      </c>
      <c r="D149" s="5">
        <v>1837</v>
      </c>
      <c r="E149" s="46">
        <v>3413</v>
      </c>
      <c r="F149" s="8">
        <v>0.002</v>
      </c>
      <c r="G149" s="5">
        <v>2339</v>
      </c>
      <c r="H149" s="5">
        <v>1074</v>
      </c>
      <c r="I149" s="6">
        <v>97</v>
      </c>
      <c r="J149" s="61">
        <v>4</v>
      </c>
      <c r="K149" s="42">
        <v>4</v>
      </c>
      <c r="L149" s="17">
        <f t="shared" si="16"/>
        <v>853.25</v>
      </c>
      <c r="M149" s="17">
        <f t="shared" si="17"/>
        <v>853.25</v>
      </c>
      <c r="N149" s="17">
        <f t="shared" si="18"/>
        <v>127.32716385410995</v>
      </c>
      <c r="O149" s="31">
        <f t="shared" si="19"/>
        <v>3413</v>
      </c>
      <c r="P149" s="17">
        <f t="shared" si="20"/>
        <v>853.25</v>
      </c>
      <c r="Q149" s="17">
        <f t="shared" si="21"/>
        <v>853.25</v>
      </c>
      <c r="R149" s="17">
        <f t="shared" si="22"/>
        <v>459.25</v>
      </c>
      <c r="S149" s="17">
        <f t="shared" si="23"/>
        <v>459.25</v>
      </c>
    </row>
    <row r="150" spans="1:19" ht="15.75">
      <c r="A150" s="5">
        <v>141</v>
      </c>
      <c r="B150" s="7" t="s">
        <v>152</v>
      </c>
      <c r="C150" s="5">
        <v>1828</v>
      </c>
      <c r="D150" s="5">
        <v>5579</v>
      </c>
      <c r="E150" s="46">
        <v>7407</v>
      </c>
      <c r="F150" s="8">
        <v>0.004</v>
      </c>
      <c r="G150" s="5">
        <v>5402</v>
      </c>
      <c r="H150" s="5">
        <v>2005</v>
      </c>
      <c r="I150" s="6">
        <v>151</v>
      </c>
      <c r="J150" s="61">
        <v>10</v>
      </c>
      <c r="K150" s="42">
        <v>10</v>
      </c>
      <c r="L150" s="17">
        <f t="shared" si="16"/>
        <v>740.7</v>
      </c>
      <c r="M150" s="17">
        <f t="shared" si="17"/>
        <v>740.7</v>
      </c>
      <c r="N150" s="17">
        <f t="shared" si="18"/>
        <v>96.82738842086395</v>
      </c>
      <c r="O150" s="31">
        <f t="shared" si="19"/>
        <v>7407</v>
      </c>
      <c r="P150" s="17">
        <f t="shared" si="20"/>
        <v>740.7</v>
      </c>
      <c r="Q150" s="17">
        <f t="shared" si="21"/>
        <v>740.7</v>
      </c>
      <c r="R150" s="17">
        <f t="shared" si="22"/>
        <v>557.9</v>
      </c>
      <c r="S150" s="17">
        <f t="shared" si="23"/>
        <v>557.9</v>
      </c>
    </row>
    <row r="151" spans="1:19" ht="15.75">
      <c r="A151" s="5">
        <v>142</v>
      </c>
      <c r="B151" s="7" t="s">
        <v>153</v>
      </c>
      <c r="C151" s="5">
        <v>6091</v>
      </c>
      <c r="D151" s="5">
        <v>13406</v>
      </c>
      <c r="E151" s="46">
        <v>19497</v>
      </c>
      <c r="F151" s="8">
        <v>0.01</v>
      </c>
      <c r="G151" s="5">
        <v>14334</v>
      </c>
      <c r="H151" s="5">
        <v>5163</v>
      </c>
      <c r="I151" s="6">
        <v>695</v>
      </c>
      <c r="J151" s="61">
        <v>25</v>
      </c>
      <c r="K151" s="42">
        <v>24</v>
      </c>
      <c r="L151" s="17">
        <f t="shared" si="16"/>
        <v>779.88</v>
      </c>
      <c r="M151" s="17">
        <f t="shared" si="17"/>
        <v>812.375</v>
      </c>
      <c r="N151" s="17">
        <f t="shared" si="18"/>
        <v>106.92227360883186</v>
      </c>
      <c r="O151" s="31">
        <f t="shared" si="19"/>
        <v>19497</v>
      </c>
      <c r="P151" s="17">
        <f t="shared" si="20"/>
        <v>779.88</v>
      </c>
      <c r="Q151" s="17">
        <f t="shared" si="21"/>
        <v>812.375</v>
      </c>
      <c r="R151" s="17">
        <f t="shared" si="22"/>
        <v>536.24</v>
      </c>
      <c r="S151" s="17">
        <f t="shared" si="23"/>
        <v>558.5833333333334</v>
      </c>
    </row>
    <row r="152" spans="1:19" ht="15.75">
      <c r="A152" s="5">
        <v>143</v>
      </c>
      <c r="B152" s="7" t="s">
        <v>154</v>
      </c>
      <c r="C152" s="5">
        <v>1473</v>
      </c>
      <c r="D152" s="5">
        <v>2955</v>
      </c>
      <c r="E152" s="46">
        <v>4428</v>
      </c>
      <c r="F152" s="8">
        <v>0.002</v>
      </c>
      <c r="G152" s="5">
        <v>2927</v>
      </c>
      <c r="H152" s="5">
        <v>1501</v>
      </c>
      <c r="I152" s="6">
        <v>115</v>
      </c>
      <c r="J152" s="61">
        <v>6</v>
      </c>
      <c r="K152" s="42">
        <v>5</v>
      </c>
      <c r="L152" s="17">
        <f t="shared" si="16"/>
        <v>738</v>
      </c>
      <c r="M152" s="17">
        <f t="shared" si="17"/>
        <v>885.6</v>
      </c>
      <c r="N152" s="17">
        <f t="shared" si="18"/>
        <v>99.05245346869712</v>
      </c>
      <c r="O152" s="31">
        <f t="shared" si="19"/>
        <v>4428</v>
      </c>
      <c r="P152" s="17">
        <f t="shared" si="20"/>
        <v>738</v>
      </c>
      <c r="Q152" s="17">
        <f t="shared" si="21"/>
        <v>885.6</v>
      </c>
      <c r="R152" s="17">
        <f t="shared" si="22"/>
        <v>492.5</v>
      </c>
      <c r="S152" s="17">
        <f t="shared" si="23"/>
        <v>591</v>
      </c>
    </row>
    <row r="153" spans="1:19" ht="15.75">
      <c r="A153" s="5">
        <v>144</v>
      </c>
      <c r="B153" s="7" t="s">
        <v>155</v>
      </c>
      <c r="C153" s="5">
        <v>1039</v>
      </c>
      <c r="D153" s="5">
        <v>2968</v>
      </c>
      <c r="E153" s="46">
        <v>4007</v>
      </c>
      <c r="F153" s="8">
        <v>0.002</v>
      </c>
      <c r="G153" s="5">
        <v>3201</v>
      </c>
      <c r="H153" s="5">
        <v>806</v>
      </c>
      <c r="I153" s="6">
        <v>47</v>
      </c>
      <c r="J153" s="61">
        <v>6</v>
      </c>
      <c r="K153" s="42">
        <v>5</v>
      </c>
      <c r="L153" s="17">
        <f t="shared" si="16"/>
        <v>667.8333333333334</v>
      </c>
      <c r="M153" s="17">
        <f t="shared" si="17"/>
        <v>801.4</v>
      </c>
      <c r="N153" s="17">
        <f t="shared" si="18"/>
        <v>107.85040431266846</v>
      </c>
      <c r="O153" s="31">
        <f t="shared" si="19"/>
        <v>4007</v>
      </c>
      <c r="P153" s="17">
        <f t="shared" si="20"/>
        <v>667.8333333333334</v>
      </c>
      <c r="Q153" s="17">
        <f t="shared" si="21"/>
        <v>801.4</v>
      </c>
      <c r="R153" s="17">
        <f t="shared" si="22"/>
        <v>494.6666666666667</v>
      </c>
      <c r="S153" s="17">
        <f t="shared" si="23"/>
        <v>593.6</v>
      </c>
    </row>
    <row r="154" spans="1:19" ht="15.75">
      <c r="A154" s="5">
        <v>145</v>
      </c>
      <c r="B154" s="7" t="s">
        <v>156</v>
      </c>
      <c r="C154" s="5">
        <v>938</v>
      </c>
      <c r="D154" s="5">
        <v>1902</v>
      </c>
      <c r="E154" s="46">
        <v>2840</v>
      </c>
      <c r="F154" s="8">
        <v>0.001</v>
      </c>
      <c r="G154" s="5">
        <v>1932</v>
      </c>
      <c r="H154" s="5">
        <v>908</v>
      </c>
      <c r="I154" s="6">
        <v>71</v>
      </c>
      <c r="J154" s="61">
        <v>4</v>
      </c>
      <c r="K154" s="42">
        <v>3</v>
      </c>
      <c r="L154" s="17">
        <f t="shared" si="16"/>
        <v>710</v>
      </c>
      <c r="M154" s="17">
        <f t="shared" si="17"/>
        <v>946.6666666666666</v>
      </c>
      <c r="N154" s="17">
        <f t="shared" si="18"/>
        <v>101.57728706624604</v>
      </c>
      <c r="O154" s="31">
        <f t="shared" si="19"/>
        <v>2840</v>
      </c>
      <c r="P154" s="17">
        <f t="shared" si="20"/>
        <v>710</v>
      </c>
      <c r="Q154" s="17">
        <f t="shared" si="21"/>
        <v>946.6666666666666</v>
      </c>
      <c r="R154" s="17">
        <f t="shared" si="22"/>
        <v>475.5</v>
      </c>
      <c r="S154" s="17">
        <f t="shared" si="23"/>
        <v>634</v>
      </c>
    </row>
    <row r="155" spans="1:19" ht="15.75">
      <c r="A155" s="5">
        <v>146</v>
      </c>
      <c r="B155" s="7" t="s">
        <v>157</v>
      </c>
      <c r="C155" s="5">
        <v>610</v>
      </c>
      <c r="D155" s="5">
        <v>2218</v>
      </c>
      <c r="E155" s="46">
        <v>2828</v>
      </c>
      <c r="F155" s="8">
        <v>0.001</v>
      </c>
      <c r="G155" s="5">
        <v>2253</v>
      </c>
      <c r="H155" s="5">
        <v>575</v>
      </c>
      <c r="I155" s="6">
        <v>49</v>
      </c>
      <c r="J155" s="61">
        <v>5</v>
      </c>
      <c r="K155" s="42">
        <v>5</v>
      </c>
      <c r="L155" s="17">
        <f t="shared" si="16"/>
        <v>565.6</v>
      </c>
      <c r="M155" s="17">
        <f t="shared" si="17"/>
        <v>565.6</v>
      </c>
      <c r="N155" s="17">
        <f t="shared" si="18"/>
        <v>101.57799819657349</v>
      </c>
      <c r="O155" s="31">
        <f t="shared" si="19"/>
        <v>2828</v>
      </c>
      <c r="P155" s="17">
        <f t="shared" si="20"/>
        <v>565.6</v>
      </c>
      <c r="Q155" s="17">
        <f t="shared" si="21"/>
        <v>565.6</v>
      </c>
      <c r="R155" s="17">
        <f t="shared" si="22"/>
        <v>443.6</v>
      </c>
      <c r="S155" s="17">
        <f t="shared" si="23"/>
        <v>443.6</v>
      </c>
    </row>
    <row r="156" spans="1:19" ht="15.75">
      <c r="A156" s="5">
        <v>147</v>
      </c>
      <c r="B156" s="7" t="s">
        <v>158</v>
      </c>
      <c r="C156" s="5">
        <v>5844</v>
      </c>
      <c r="D156" s="5">
        <v>10613</v>
      </c>
      <c r="E156" s="46">
        <v>16457</v>
      </c>
      <c r="F156" s="8">
        <v>0.008</v>
      </c>
      <c r="G156" s="5">
        <v>11792</v>
      </c>
      <c r="H156" s="5">
        <v>4665</v>
      </c>
      <c r="I156" s="6">
        <v>415</v>
      </c>
      <c r="J156" s="61">
        <v>23</v>
      </c>
      <c r="K156" s="42">
        <v>22</v>
      </c>
      <c r="L156" s="17">
        <f t="shared" si="16"/>
        <v>715.5217391304348</v>
      </c>
      <c r="M156" s="17">
        <f t="shared" si="17"/>
        <v>748.0454545454545</v>
      </c>
      <c r="N156" s="17">
        <f t="shared" si="18"/>
        <v>111.10901724300386</v>
      </c>
      <c r="O156" s="31">
        <f t="shared" si="19"/>
        <v>16457</v>
      </c>
      <c r="P156" s="17">
        <f t="shared" si="20"/>
        <v>715.5217391304348</v>
      </c>
      <c r="Q156" s="17">
        <f t="shared" si="21"/>
        <v>748.0454545454545</v>
      </c>
      <c r="R156" s="17">
        <f t="shared" si="22"/>
        <v>461.4347826086956</v>
      </c>
      <c r="S156" s="17">
        <f t="shared" si="23"/>
        <v>482.40909090909093</v>
      </c>
    </row>
    <row r="157" spans="1:19" ht="15.75">
      <c r="A157" s="5">
        <v>148</v>
      </c>
      <c r="B157" s="7" t="s">
        <v>159</v>
      </c>
      <c r="C157" s="5">
        <v>3006</v>
      </c>
      <c r="D157" s="5">
        <v>6127</v>
      </c>
      <c r="E157" s="46">
        <v>9133</v>
      </c>
      <c r="F157" s="8">
        <v>0.005</v>
      </c>
      <c r="G157" s="5">
        <v>6293</v>
      </c>
      <c r="H157" s="5">
        <v>2840</v>
      </c>
      <c r="I157" s="6">
        <v>312</v>
      </c>
      <c r="J157" s="61">
        <v>12</v>
      </c>
      <c r="K157" s="42">
        <v>10</v>
      </c>
      <c r="L157" s="17">
        <f t="shared" si="16"/>
        <v>761.0833333333334</v>
      </c>
      <c r="M157" s="17">
        <f t="shared" si="17"/>
        <v>913.3</v>
      </c>
      <c r="N157" s="17">
        <f t="shared" si="18"/>
        <v>102.70931940590829</v>
      </c>
      <c r="O157" s="31">
        <f t="shared" si="19"/>
        <v>9133</v>
      </c>
      <c r="P157" s="17">
        <f t="shared" si="20"/>
        <v>761.0833333333334</v>
      </c>
      <c r="Q157" s="17">
        <f t="shared" si="21"/>
        <v>913.3</v>
      </c>
      <c r="R157" s="17">
        <f t="shared" si="22"/>
        <v>510.5833333333333</v>
      </c>
      <c r="S157" s="17">
        <f t="shared" si="23"/>
        <v>612.7</v>
      </c>
    </row>
    <row r="158" spans="1:19" ht="15.75">
      <c r="A158" s="5">
        <v>149</v>
      </c>
      <c r="B158" s="7" t="s">
        <v>160</v>
      </c>
      <c r="C158" s="5">
        <v>774</v>
      </c>
      <c r="D158" s="5">
        <v>2234</v>
      </c>
      <c r="E158" s="46">
        <v>3008</v>
      </c>
      <c r="F158" s="8">
        <v>0.002</v>
      </c>
      <c r="G158" s="5">
        <v>2403</v>
      </c>
      <c r="H158" s="5">
        <v>605</v>
      </c>
      <c r="I158" s="6">
        <v>39</v>
      </c>
      <c r="J158" s="61">
        <v>6</v>
      </c>
      <c r="K158" s="42">
        <v>6</v>
      </c>
      <c r="L158" s="17">
        <f t="shared" si="16"/>
        <v>501.3333333333333</v>
      </c>
      <c r="M158" s="17">
        <f t="shared" si="17"/>
        <v>501.3333333333333</v>
      </c>
      <c r="N158" s="17">
        <f t="shared" si="18"/>
        <v>107.5649059982095</v>
      </c>
      <c r="O158" s="31">
        <f t="shared" si="19"/>
        <v>3008</v>
      </c>
      <c r="P158" s="17">
        <f t="shared" si="20"/>
        <v>501.3333333333333</v>
      </c>
      <c r="Q158" s="17">
        <f t="shared" si="21"/>
        <v>501.3333333333333</v>
      </c>
      <c r="R158" s="17">
        <f t="shared" si="22"/>
        <v>372.3333333333333</v>
      </c>
      <c r="S158" s="17">
        <f t="shared" si="23"/>
        <v>372.3333333333333</v>
      </c>
    </row>
    <row r="159" spans="1:19" ht="15.75">
      <c r="A159" s="5">
        <v>150</v>
      </c>
      <c r="B159" s="7" t="s">
        <v>161</v>
      </c>
      <c r="C159" s="5">
        <v>4987</v>
      </c>
      <c r="D159" s="5">
        <v>9201</v>
      </c>
      <c r="E159" s="46">
        <v>14188</v>
      </c>
      <c r="F159" s="8">
        <v>0.007</v>
      </c>
      <c r="G159" s="5">
        <v>9760</v>
      </c>
      <c r="H159" s="5">
        <v>4428</v>
      </c>
      <c r="I159" s="6">
        <v>419</v>
      </c>
      <c r="J159" s="61">
        <v>21</v>
      </c>
      <c r="K159" s="42">
        <v>17</v>
      </c>
      <c r="L159" s="17">
        <f t="shared" si="16"/>
        <v>675.6190476190476</v>
      </c>
      <c r="M159" s="17">
        <f t="shared" si="17"/>
        <v>834.5882352941177</v>
      </c>
      <c r="N159" s="17">
        <f t="shared" si="18"/>
        <v>106.07542658406695</v>
      </c>
      <c r="O159" s="31">
        <f t="shared" si="19"/>
        <v>14188</v>
      </c>
      <c r="P159" s="17">
        <f t="shared" si="20"/>
        <v>675.6190476190476</v>
      </c>
      <c r="Q159" s="17">
        <f t="shared" si="21"/>
        <v>834.5882352941177</v>
      </c>
      <c r="R159" s="17">
        <f t="shared" si="22"/>
        <v>438.14285714285717</v>
      </c>
      <c r="S159" s="17">
        <f t="shared" si="23"/>
        <v>541.2352941176471</v>
      </c>
    </row>
    <row r="160" spans="1:19" ht="15.75">
      <c r="A160" s="5">
        <v>151</v>
      </c>
      <c r="B160" s="7" t="s">
        <v>162</v>
      </c>
      <c r="C160" s="5">
        <v>12502</v>
      </c>
      <c r="D160" s="5">
        <v>9014</v>
      </c>
      <c r="E160" s="46">
        <v>21516</v>
      </c>
      <c r="F160" s="8">
        <v>0.011</v>
      </c>
      <c r="G160" s="5">
        <v>17274</v>
      </c>
      <c r="H160" s="5">
        <v>4242</v>
      </c>
      <c r="I160" s="6">
        <v>396</v>
      </c>
      <c r="J160" s="61">
        <v>22</v>
      </c>
      <c r="K160" s="42">
        <v>19</v>
      </c>
      <c r="L160" s="17">
        <f t="shared" si="16"/>
        <v>978</v>
      </c>
      <c r="M160" s="17">
        <f t="shared" si="17"/>
        <v>1132.421052631579</v>
      </c>
      <c r="N160" s="17">
        <f t="shared" si="18"/>
        <v>191.6352340803195</v>
      </c>
      <c r="O160" s="31">
        <f t="shared" si="19"/>
        <v>21516</v>
      </c>
      <c r="P160" s="17">
        <f t="shared" si="20"/>
        <v>978</v>
      </c>
      <c r="Q160" s="17">
        <f t="shared" si="21"/>
        <v>1132.421052631579</v>
      </c>
      <c r="R160" s="17">
        <f t="shared" si="22"/>
        <v>409.72727272727275</v>
      </c>
      <c r="S160" s="17">
        <f t="shared" si="23"/>
        <v>474.42105263157896</v>
      </c>
    </row>
    <row r="161" spans="1:19" ht="15.75">
      <c r="A161" s="5">
        <v>152</v>
      </c>
      <c r="B161" s="7" t="s">
        <v>163</v>
      </c>
      <c r="C161" s="5">
        <v>581</v>
      </c>
      <c r="D161" s="5">
        <v>1604</v>
      </c>
      <c r="E161" s="46">
        <v>2185</v>
      </c>
      <c r="F161" s="8">
        <v>0.001</v>
      </c>
      <c r="G161" s="5">
        <v>1754</v>
      </c>
      <c r="H161" s="5">
        <v>431</v>
      </c>
      <c r="I161" s="6">
        <v>33</v>
      </c>
      <c r="J161" s="61">
        <v>4</v>
      </c>
      <c r="K161" s="43">
        <v>4</v>
      </c>
      <c r="L161" s="17">
        <f t="shared" si="16"/>
        <v>546.25</v>
      </c>
      <c r="M161" s="17">
        <f t="shared" si="17"/>
        <v>546.25</v>
      </c>
      <c r="N161" s="17">
        <f t="shared" si="18"/>
        <v>109.3516209476309</v>
      </c>
      <c r="O161" s="31">
        <f t="shared" si="19"/>
        <v>2185</v>
      </c>
      <c r="P161" s="17">
        <f t="shared" si="20"/>
        <v>546.25</v>
      </c>
      <c r="Q161" s="17">
        <f t="shared" si="21"/>
        <v>546.25</v>
      </c>
      <c r="R161" s="17">
        <f t="shared" si="22"/>
        <v>401</v>
      </c>
      <c r="S161" s="17">
        <f t="shared" si="23"/>
        <v>401</v>
      </c>
    </row>
    <row r="162" spans="1:19" ht="15.75">
      <c r="A162" s="5">
        <v>153</v>
      </c>
      <c r="B162" s="7" t="s">
        <v>164</v>
      </c>
      <c r="C162" s="5">
        <v>4806</v>
      </c>
      <c r="D162" s="5">
        <v>22291</v>
      </c>
      <c r="E162" s="46">
        <v>27097</v>
      </c>
      <c r="F162" s="8">
        <v>0.014</v>
      </c>
      <c r="G162" s="5">
        <v>22003</v>
      </c>
      <c r="H162" s="5">
        <v>5094</v>
      </c>
      <c r="I162" s="6">
        <v>696</v>
      </c>
      <c r="J162" s="61">
        <v>35</v>
      </c>
      <c r="K162" s="42">
        <v>33</v>
      </c>
      <c r="L162" s="17">
        <f t="shared" si="16"/>
        <v>774.2</v>
      </c>
      <c r="M162" s="17">
        <f t="shared" si="17"/>
        <v>821.1212121212121</v>
      </c>
      <c r="N162" s="17">
        <f t="shared" si="18"/>
        <v>98.70799874388767</v>
      </c>
      <c r="O162" s="31">
        <f t="shared" si="19"/>
        <v>27097</v>
      </c>
      <c r="P162" s="17">
        <f t="shared" si="20"/>
        <v>774.2</v>
      </c>
      <c r="Q162" s="17">
        <f t="shared" si="21"/>
        <v>821.1212121212121</v>
      </c>
      <c r="R162" s="17">
        <f t="shared" si="22"/>
        <v>636.8857142857142</v>
      </c>
      <c r="S162" s="17">
        <f t="shared" si="23"/>
        <v>675.4848484848485</v>
      </c>
    </row>
    <row r="163" spans="1:19" ht="15.75">
      <c r="A163" s="5">
        <v>154</v>
      </c>
      <c r="B163" s="7" t="s">
        <v>165</v>
      </c>
      <c r="C163" s="5">
        <v>311</v>
      </c>
      <c r="D163" s="5">
        <v>717</v>
      </c>
      <c r="E163" s="46">
        <v>1028</v>
      </c>
      <c r="F163" s="8">
        <v>0.001</v>
      </c>
      <c r="G163" s="5">
        <v>649</v>
      </c>
      <c r="H163" s="5">
        <v>379</v>
      </c>
      <c r="I163" s="6">
        <v>11</v>
      </c>
      <c r="J163" s="61">
        <v>3</v>
      </c>
      <c r="K163" s="43">
        <v>2</v>
      </c>
      <c r="L163" s="17">
        <f t="shared" si="16"/>
        <v>342.6666666666667</v>
      </c>
      <c r="M163" s="17">
        <f t="shared" si="17"/>
        <v>514</v>
      </c>
      <c r="N163" s="17">
        <f t="shared" si="18"/>
        <v>90.5160390516039</v>
      </c>
      <c r="O163" s="31">
        <f t="shared" si="19"/>
        <v>1028</v>
      </c>
      <c r="P163" s="17">
        <f t="shared" si="20"/>
        <v>342.6666666666667</v>
      </c>
      <c r="Q163" s="17">
        <f t="shared" si="21"/>
        <v>514</v>
      </c>
      <c r="R163" s="17">
        <f t="shared" si="22"/>
        <v>239</v>
      </c>
      <c r="S163" s="17">
        <f t="shared" si="23"/>
        <v>358.5</v>
      </c>
    </row>
    <row r="164" spans="1:19" ht="15.75">
      <c r="A164" s="5">
        <v>155</v>
      </c>
      <c r="B164" s="7" t="s">
        <v>166</v>
      </c>
      <c r="C164" s="5">
        <v>7442</v>
      </c>
      <c r="D164" s="5">
        <v>14927</v>
      </c>
      <c r="E164" s="46">
        <v>22369</v>
      </c>
      <c r="F164" s="8">
        <v>0.011</v>
      </c>
      <c r="G164" s="5">
        <v>16168</v>
      </c>
      <c r="H164" s="5">
        <v>6201</v>
      </c>
      <c r="I164" s="6">
        <v>524</v>
      </c>
      <c r="J164" s="61">
        <v>29</v>
      </c>
      <c r="K164" s="42">
        <v>26</v>
      </c>
      <c r="L164" s="17">
        <f t="shared" si="16"/>
        <v>771.3448275862069</v>
      </c>
      <c r="M164" s="17">
        <f t="shared" si="17"/>
        <v>860.3461538461538</v>
      </c>
      <c r="N164" s="17">
        <f t="shared" si="18"/>
        <v>108.31379379647619</v>
      </c>
      <c r="O164" s="31">
        <f t="shared" si="19"/>
        <v>22369</v>
      </c>
      <c r="P164" s="17">
        <f t="shared" si="20"/>
        <v>771.3448275862069</v>
      </c>
      <c r="Q164" s="17">
        <f t="shared" si="21"/>
        <v>860.3461538461538</v>
      </c>
      <c r="R164" s="17">
        <f t="shared" si="22"/>
        <v>514.7241379310345</v>
      </c>
      <c r="S164" s="17">
        <f t="shared" si="23"/>
        <v>574.1153846153846</v>
      </c>
    </row>
    <row r="165" spans="1:19" ht="15.75">
      <c r="A165" s="5">
        <v>156</v>
      </c>
      <c r="B165" s="7" t="s">
        <v>167</v>
      </c>
      <c r="C165" s="5">
        <v>1801</v>
      </c>
      <c r="D165" s="5">
        <v>3654</v>
      </c>
      <c r="E165" s="46">
        <v>5455</v>
      </c>
      <c r="F165" s="8">
        <v>0.003</v>
      </c>
      <c r="G165" s="5">
        <v>3915</v>
      </c>
      <c r="H165" s="5">
        <v>1540</v>
      </c>
      <c r="I165" s="6">
        <v>73</v>
      </c>
      <c r="J165" s="61">
        <v>8</v>
      </c>
      <c r="K165" s="42">
        <v>6</v>
      </c>
      <c r="L165" s="17">
        <f t="shared" si="16"/>
        <v>681.875</v>
      </c>
      <c r="M165" s="17">
        <f t="shared" si="17"/>
        <v>909.1666666666666</v>
      </c>
      <c r="N165" s="17">
        <f t="shared" si="18"/>
        <v>107.14285714285714</v>
      </c>
      <c r="O165" s="31">
        <f t="shared" si="19"/>
        <v>5455</v>
      </c>
      <c r="P165" s="17">
        <f t="shared" si="20"/>
        <v>681.875</v>
      </c>
      <c r="Q165" s="17">
        <f t="shared" si="21"/>
        <v>909.1666666666666</v>
      </c>
      <c r="R165" s="17">
        <f t="shared" si="22"/>
        <v>456.75</v>
      </c>
      <c r="S165" s="17">
        <f t="shared" si="23"/>
        <v>609</v>
      </c>
    </row>
    <row r="166" spans="1:19" ht="15.75">
      <c r="A166" s="5">
        <v>157</v>
      </c>
      <c r="B166" s="7" t="s">
        <v>168</v>
      </c>
      <c r="C166" s="5">
        <v>916</v>
      </c>
      <c r="D166" s="5">
        <v>3432</v>
      </c>
      <c r="E166" s="46">
        <v>4348</v>
      </c>
      <c r="F166" s="8">
        <v>0.002</v>
      </c>
      <c r="G166" s="5">
        <v>3264</v>
      </c>
      <c r="H166" s="5">
        <v>1084</v>
      </c>
      <c r="I166" s="6">
        <v>83</v>
      </c>
      <c r="J166" s="61">
        <v>4</v>
      </c>
      <c r="K166" s="42">
        <v>4</v>
      </c>
      <c r="L166" s="17">
        <f t="shared" si="16"/>
        <v>1087</v>
      </c>
      <c r="M166" s="17">
        <f t="shared" si="17"/>
        <v>1087</v>
      </c>
      <c r="N166" s="17">
        <f t="shared" si="18"/>
        <v>95.1048951048951</v>
      </c>
      <c r="O166" s="31">
        <f t="shared" si="19"/>
        <v>4348</v>
      </c>
      <c r="P166" s="17">
        <f t="shared" si="20"/>
        <v>1087</v>
      </c>
      <c r="Q166" s="17">
        <f t="shared" si="21"/>
        <v>1087</v>
      </c>
      <c r="R166" s="17">
        <f t="shared" si="22"/>
        <v>858</v>
      </c>
      <c r="S166" s="17">
        <f t="shared" si="23"/>
        <v>858</v>
      </c>
    </row>
    <row r="167" spans="1:19" ht="15.75">
      <c r="A167" s="5">
        <v>158</v>
      </c>
      <c r="B167" s="7" t="s">
        <v>169</v>
      </c>
      <c r="C167" s="5">
        <v>1500</v>
      </c>
      <c r="D167" s="5">
        <v>6096</v>
      </c>
      <c r="E167" s="46">
        <v>7596</v>
      </c>
      <c r="F167" s="8">
        <v>0.004</v>
      </c>
      <c r="G167" s="5">
        <v>5855</v>
      </c>
      <c r="H167" s="5">
        <v>1741</v>
      </c>
      <c r="I167" s="6">
        <v>99</v>
      </c>
      <c r="J167" s="61">
        <v>9</v>
      </c>
      <c r="K167" s="42">
        <v>8</v>
      </c>
      <c r="L167" s="17">
        <f t="shared" si="16"/>
        <v>844</v>
      </c>
      <c r="M167" s="17">
        <f t="shared" si="17"/>
        <v>949.5</v>
      </c>
      <c r="N167" s="17">
        <f t="shared" si="18"/>
        <v>96.04658792650919</v>
      </c>
      <c r="O167" s="31">
        <f t="shared" si="19"/>
        <v>7596</v>
      </c>
      <c r="P167" s="17">
        <f t="shared" si="20"/>
        <v>844</v>
      </c>
      <c r="Q167" s="17">
        <f t="shared" si="21"/>
        <v>949.5</v>
      </c>
      <c r="R167" s="17">
        <f t="shared" si="22"/>
        <v>677.3333333333334</v>
      </c>
      <c r="S167" s="17">
        <f t="shared" si="23"/>
        <v>762</v>
      </c>
    </row>
    <row r="168" spans="1:19" ht="15.75">
      <c r="A168" s="5">
        <v>159</v>
      </c>
      <c r="B168" s="7" t="s">
        <v>170</v>
      </c>
      <c r="C168" s="5">
        <v>755</v>
      </c>
      <c r="D168" s="5">
        <v>2096</v>
      </c>
      <c r="E168" s="46">
        <v>2851</v>
      </c>
      <c r="F168" s="8">
        <v>0.001</v>
      </c>
      <c r="G168" s="5">
        <v>2063</v>
      </c>
      <c r="H168" s="5">
        <v>788</v>
      </c>
      <c r="I168" s="6">
        <v>46</v>
      </c>
      <c r="J168" s="61">
        <v>4</v>
      </c>
      <c r="K168" s="42">
        <v>3</v>
      </c>
      <c r="L168" s="17">
        <f t="shared" si="16"/>
        <v>712.75</v>
      </c>
      <c r="M168" s="17">
        <f t="shared" si="17"/>
        <v>950.3333333333334</v>
      </c>
      <c r="N168" s="17">
        <f t="shared" si="18"/>
        <v>98.42557251908397</v>
      </c>
      <c r="O168" s="31">
        <f t="shared" si="19"/>
        <v>2851</v>
      </c>
      <c r="P168" s="17">
        <f t="shared" si="20"/>
        <v>712.75</v>
      </c>
      <c r="Q168" s="17">
        <f t="shared" si="21"/>
        <v>950.3333333333334</v>
      </c>
      <c r="R168" s="17">
        <f t="shared" si="22"/>
        <v>524</v>
      </c>
      <c r="S168" s="17">
        <f t="shared" si="23"/>
        <v>698.6666666666666</v>
      </c>
    </row>
    <row r="169" spans="1:19" ht="15.75">
      <c r="A169" s="5">
        <v>160</v>
      </c>
      <c r="B169" s="7" t="s">
        <v>171</v>
      </c>
      <c r="C169" s="5">
        <v>1531</v>
      </c>
      <c r="D169" s="5">
        <v>5121</v>
      </c>
      <c r="E169" s="46">
        <v>6652</v>
      </c>
      <c r="F169" s="8">
        <v>0.003</v>
      </c>
      <c r="G169" s="5">
        <v>5401</v>
      </c>
      <c r="H169" s="5">
        <v>1251</v>
      </c>
      <c r="I169" s="6">
        <v>139</v>
      </c>
      <c r="J169" s="61">
        <v>9</v>
      </c>
      <c r="K169" s="43">
        <v>9</v>
      </c>
      <c r="L169" s="17">
        <f t="shared" si="16"/>
        <v>739.1111111111111</v>
      </c>
      <c r="M169" s="17">
        <f t="shared" si="17"/>
        <v>739.1111111111111</v>
      </c>
      <c r="N169" s="17">
        <f t="shared" si="18"/>
        <v>105.46768209334114</v>
      </c>
      <c r="O169" s="31">
        <f t="shared" si="19"/>
        <v>6652</v>
      </c>
      <c r="P169" s="17">
        <f t="shared" si="20"/>
        <v>739.1111111111111</v>
      </c>
      <c r="Q169" s="17">
        <f t="shared" si="21"/>
        <v>739.1111111111111</v>
      </c>
      <c r="R169" s="17">
        <f t="shared" si="22"/>
        <v>569</v>
      </c>
      <c r="S169" s="17">
        <f t="shared" si="23"/>
        <v>569</v>
      </c>
    </row>
    <row r="170" spans="1:19" ht="15.75">
      <c r="A170" s="5">
        <v>161</v>
      </c>
      <c r="B170" s="7" t="s">
        <v>172</v>
      </c>
      <c r="C170" s="5">
        <v>11238</v>
      </c>
      <c r="D170" s="5">
        <v>31700</v>
      </c>
      <c r="E170" s="46">
        <v>42938</v>
      </c>
      <c r="F170" s="8">
        <v>0.022</v>
      </c>
      <c r="G170" s="5">
        <v>32936</v>
      </c>
      <c r="H170" s="5">
        <v>10002</v>
      </c>
      <c r="I170" s="6">
        <v>1800</v>
      </c>
      <c r="J170" s="61">
        <v>54</v>
      </c>
      <c r="K170" s="42">
        <v>51</v>
      </c>
      <c r="L170" s="17">
        <f t="shared" si="16"/>
        <v>795.1481481481482</v>
      </c>
      <c r="M170" s="17">
        <f t="shared" si="17"/>
        <v>841.9215686274509</v>
      </c>
      <c r="N170" s="17">
        <f t="shared" si="18"/>
        <v>103.89905362776027</v>
      </c>
      <c r="O170" s="31">
        <f t="shared" si="19"/>
        <v>42938</v>
      </c>
      <c r="P170" s="17">
        <f t="shared" si="20"/>
        <v>795.1481481481482</v>
      </c>
      <c r="Q170" s="17">
        <f t="shared" si="21"/>
        <v>841.9215686274509</v>
      </c>
      <c r="R170" s="17">
        <f t="shared" si="22"/>
        <v>587.0370370370371</v>
      </c>
      <c r="S170" s="17">
        <f t="shared" si="23"/>
        <v>621.5686274509804</v>
      </c>
    </row>
    <row r="171" spans="1:19" ht="15.75">
      <c r="A171" s="5">
        <v>162</v>
      </c>
      <c r="B171" s="7" t="s">
        <v>173</v>
      </c>
      <c r="C171" s="5">
        <v>797</v>
      </c>
      <c r="D171" s="5">
        <v>2864</v>
      </c>
      <c r="E171" s="46">
        <v>3661</v>
      </c>
      <c r="F171" s="8">
        <v>0.002</v>
      </c>
      <c r="G171" s="5">
        <v>2767</v>
      </c>
      <c r="H171" s="5">
        <v>894</v>
      </c>
      <c r="I171" s="6">
        <v>22</v>
      </c>
      <c r="J171" s="61">
        <v>3</v>
      </c>
      <c r="K171" s="42">
        <v>2</v>
      </c>
      <c r="L171" s="17">
        <f t="shared" si="16"/>
        <v>1220.3333333333333</v>
      </c>
      <c r="M171" s="17">
        <f t="shared" si="17"/>
        <v>1830.5</v>
      </c>
      <c r="N171" s="17">
        <f t="shared" si="18"/>
        <v>96.61312849162012</v>
      </c>
      <c r="O171" s="31">
        <f t="shared" si="19"/>
        <v>3661</v>
      </c>
      <c r="P171" s="17">
        <f t="shared" si="20"/>
        <v>1220.3333333333333</v>
      </c>
      <c r="Q171" s="17">
        <f t="shared" si="21"/>
        <v>1830.5</v>
      </c>
      <c r="R171" s="17">
        <f t="shared" si="22"/>
        <v>954.6666666666666</v>
      </c>
      <c r="S171" s="17">
        <f t="shared" si="23"/>
        <v>1432</v>
      </c>
    </row>
    <row r="172" spans="1:19" ht="15.75">
      <c r="A172" s="5">
        <v>163</v>
      </c>
      <c r="B172" s="7" t="s">
        <v>174</v>
      </c>
      <c r="C172" s="5">
        <v>1078</v>
      </c>
      <c r="D172" s="5">
        <v>2873</v>
      </c>
      <c r="E172" s="46">
        <v>3951</v>
      </c>
      <c r="F172" s="8">
        <v>0.002</v>
      </c>
      <c r="G172" s="5">
        <v>2950</v>
      </c>
      <c r="H172" s="5">
        <v>1001</v>
      </c>
      <c r="I172" s="6">
        <v>53</v>
      </c>
      <c r="J172" s="61">
        <v>4</v>
      </c>
      <c r="K172" s="43">
        <v>3</v>
      </c>
      <c r="L172" s="17">
        <f t="shared" si="16"/>
        <v>987.75</v>
      </c>
      <c r="M172" s="17">
        <f t="shared" si="17"/>
        <v>1317</v>
      </c>
      <c r="N172" s="17">
        <f t="shared" si="18"/>
        <v>102.6801253045597</v>
      </c>
      <c r="O172" s="31">
        <f t="shared" si="19"/>
        <v>3951</v>
      </c>
      <c r="P172" s="17">
        <f t="shared" si="20"/>
        <v>987.75</v>
      </c>
      <c r="Q172" s="17">
        <f t="shared" si="21"/>
        <v>1317</v>
      </c>
      <c r="R172" s="17">
        <f t="shared" si="22"/>
        <v>718.25</v>
      </c>
      <c r="S172" s="17">
        <f t="shared" si="23"/>
        <v>957.6666666666666</v>
      </c>
    </row>
    <row r="173" spans="1:19" ht="15.75">
      <c r="A173" s="5">
        <v>164</v>
      </c>
      <c r="B173" s="7" t="s">
        <v>175</v>
      </c>
      <c r="C173" s="5">
        <v>3721</v>
      </c>
      <c r="D173" s="5">
        <v>8722</v>
      </c>
      <c r="E173" s="46">
        <v>12443</v>
      </c>
      <c r="F173" s="8">
        <v>0.006</v>
      </c>
      <c r="G173" s="5">
        <v>9022</v>
      </c>
      <c r="H173" s="5">
        <v>3421</v>
      </c>
      <c r="I173" s="6">
        <v>209</v>
      </c>
      <c r="J173" s="61">
        <v>13</v>
      </c>
      <c r="K173" s="42">
        <v>9</v>
      </c>
      <c r="L173" s="17">
        <f t="shared" si="16"/>
        <v>957.1538461538462</v>
      </c>
      <c r="M173" s="17">
        <f t="shared" si="17"/>
        <v>1382.5555555555557</v>
      </c>
      <c r="N173" s="17">
        <f t="shared" si="18"/>
        <v>103.43957807842239</v>
      </c>
      <c r="O173" s="31">
        <f t="shared" si="19"/>
        <v>12443</v>
      </c>
      <c r="P173" s="17">
        <f t="shared" si="20"/>
        <v>957.1538461538462</v>
      </c>
      <c r="Q173" s="17">
        <f t="shared" si="21"/>
        <v>1382.5555555555557</v>
      </c>
      <c r="R173" s="17">
        <f t="shared" si="22"/>
        <v>670.9230769230769</v>
      </c>
      <c r="S173" s="17">
        <f t="shared" si="23"/>
        <v>969.1111111111111</v>
      </c>
    </row>
    <row r="174" spans="1:19" ht="15.75">
      <c r="A174" s="5">
        <v>165</v>
      </c>
      <c r="B174" s="7" t="s">
        <v>176</v>
      </c>
      <c r="C174" s="5">
        <v>3209</v>
      </c>
      <c r="D174" s="5">
        <v>7098</v>
      </c>
      <c r="E174" s="46">
        <v>10307</v>
      </c>
      <c r="F174" s="8">
        <v>0.005</v>
      </c>
      <c r="G174" s="5">
        <v>7639</v>
      </c>
      <c r="H174" s="5">
        <v>2668</v>
      </c>
      <c r="I174" s="6">
        <v>238</v>
      </c>
      <c r="J174" s="61">
        <v>14</v>
      </c>
      <c r="K174" s="42">
        <v>14</v>
      </c>
      <c r="L174" s="17">
        <f t="shared" si="16"/>
        <v>736.2142857142857</v>
      </c>
      <c r="M174" s="17">
        <f t="shared" si="17"/>
        <v>736.2142857142857</v>
      </c>
      <c r="N174" s="17">
        <f t="shared" si="18"/>
        <v>107.62186531417302</v>
      </c>
      <c r="O174" s="31">
        <f t="shared" si="19"/>
        <v>10307</v>
      </c>
      <c r="P174" s="17">
        <f t="shared" si="20"/>
        <v>736.2142857142857</v>
      </c>
      <c r="Q174" s="17">
        <f t="shared" si="21"/>
        <v>736.2142857142857</v>
      </c>
      <c r="R174" s="17">
        <f t="shared" si="22"/>
        <v>507</v>
      </c>
      <c r="S174" s="17">
        <f t="shared" si="23"/>
        <v>507</v>
      </c>
    </row>
    <row r="175" spans="1:19" ht="15.75">
      <c r="A175" s="5">
        <v>166</v>
      </c>
      <c r="B175" s="7" t="s">
        <v>177</v>
      </c>
      <c r="C175" s="5">
        <v>683</v>
      </c>
      <c r="D175" s="5">
        <v>2287</v>
      </c>
      <c r="E175" s="46">
        <v>2970</v>
      </c>
      <c r="F175" s="8">
        <v>0.001</v>
      </c>
      <c r="G175" s="5">
        <v>2266</v>
      </c>
      <c r="H175" s="5">
        <v>704</v>
      </c>
      <c r="I175" s="6">
        <v>28</v>
      </c>
      <c r="J175" s="61">
        <v>8</v>
      </c>
      <c r="K175" s="42">
        <v>8</v>
      </c>
      <c r="L175" s="17">
        <f t="shared" si="16"/>
        <v>371.25</v>
      </c>
      <c r="M175" s="17">
        <f t="shared" si="17"/>
        <v>371.25</v>
      </c>
      <c r="N175" s="17">
        <f t="shared" si="18"/>
        <v>99.08176650634019</v>
      </c>
      <c r="O175" s="31">
        <f t="shared" si="19"/>
        <v>2970</v>
      </c>
      <c r="P175" s="17">
        <f t="shared" si="20"/>
        <v>371.25</v>
      </c>
      <c r="Q175" s="17">
        <f t="shared" si="21"/>
        <v>371.25</v>
      </c>
      <c r="R175" s="17">
        <f t="shared" si="22"/>
        <v>285.875</v>
      </c>
      <c r="S175" s="17">
        <f t="shared" si="23"/>
        <v>285.875</v>
      </c>
    </row>
    <row r="176" spans="1:19" ht="15.75">
      <c r="A176" s="5">
        <v>167</v>
      </c>
      <c r="B176" s="7" t="s">
        <v>178</v>
      </c>
      <c r="C176" s="5">
        <v>1246</v>
      </c>
      <c r="D176" s="5">
        <v>2961</v>
      </c>
      <c r="E176" s="46">
        <v>4207</v>
      </c>
      <c r="F176" s="8">
        <v>0.002</v>
      </c>
      <c r="G176" s="5">
        <v>3174</v>
      </c>
      <c r="H176" s="5">
        <v>1033</v>
      </c>
      <c r="I176" s="6">
        <v>52</v>
      </c>
      <c r="J176" s="61">
        <v>8</v>
      </c>
      <c r="K176" s="42">
        <v>7</v>
      </c>
      <c r="L176" s="17">
        <f t="shared" si="16"/>
        <v>525.875</v>
      </c>
      <c r="M176" s="17">
        <f t="shared" si="17"/>
        <v>601</v>
      </c>
      <c r="N176" s="17">
        <f t="shared" si="18"/>
        <v>107.19351570415401</v>
      </c>
      <c r="O176" s="31">
        <f t="shared" si="19"/>
        <v>4207</v>
      </c>
      <c r="P176" s="17">
        <f t="shared" si="20"/>
        <v>525.875</v>
      </c>
      <c r="Q176" s="17">
        <f t="shared" si="21"/>
        <v>601</v>
      </c>
      <c r="R176" s="17">
        <f t="shared" si="22"/>
        <v>370.125</v>
      </c>
      <c r="S176" s="17">
        <f t="shared" si="23"/>
        <v>423</v>
      </c>
    </row>
    <row r="177" spans="1:19" ht="15.75">
      <c r="A177" s="5">
        <v>168</v>
      </c>
      <c r="B177" s="7" t="s">
        <v>179</v>
      </c>
      <c r="C177" s="5">
        <v>1847</v>
      </c>
      <c r="D177" s="5">
        <v>3607</v>
      </c>
      <c r="E177" s="46">
        <v>5454</v>
      </c>
      <c r="F177" s="8">
        <v>0.003</v>
      </c>
      <c r="G177" s="5">
        <v>3722</v>
      </c>
      <c r="H177" s="5">
        <v>1732</v>
      </c>
      <c r="I177" s="6">
        <v>92</v>
      </c>
      <c r="J177" s="61">
        <v>7</v>
      </c>
      <c r="K177" s="42">
        <v>6</v>
      </c>
      <c r="L177" s="17">
        <f t="shared" si="16"/>
        <v>779.1428571428571</v>
      </c>
      <c r="M177" s="17">
        <f t="shared" si="17"/>
        <v>909</v>
      </c>
      <c r="N177" s="17">
        <f t="shared" si="18"/>
        <v>103.18824507901303</v>
      </c>
      <c r="O177" s="31">
        <f t="shared" si="19"/>
        <v>5454</v>
      </c>
      <c r="P177" s="17">
        <f t="shared" si="20"/>
        <v>779.1428571428571</v>
      </c>
      <c r="Q177" s="17">
        <f t="shared" si="21"/>
        <v>909</v>
      </c>
      <c r="R177" s="17">
        <f t="shared" si="22"/>
        <v>515.2857142857143</v>
      </c>
      <c r="S177" s="17">
        <f t="shared" si="23"/>
        <v>601.1666666666666</v>
      </c>
    </row>
    <row r="178" spans="1:19" ht="15.75">
      <c r="A178" s="5">
        <v>169</v>
      </c>
      <c r="B178" s="7" t="s">
        <v>180</v>
      </c>
      <c r="C178" s="5">
        <v>1575</v>
      </c>
      <c r="D178" s="5">
        <v>2818</v>
      </c>
      <c r="E178" s="46">
        <v>4393</v>
      </c>
      <c r="F178" s="8">
        <v>0.002</v>
      </c>
      <c r="G178" s="5">
        <v>3323</v>
      </c>
      <c r="H178" s="5">
        <v>1070</v>
      </c>
      <c r="I178" s="6">
        <v>200</v>
      </c>
      <c r="J178" s="61">
        <v>6</v>
      </c>
      <c r="K178" s="42">
        <v>6</v>
      </c>
      <c r="L178" s="17">
        <f t="shared" si="16"/>
        <v>732.1666666666666</v>
      </c>
      <c r="M178" s="17">
        <f t="shared" si="17"/>
        <v>732.1666666666666</v>
      </c>
      <c r="N178" s="17">
        <f t="shared" si="18"/>
        <v>117.92051100070972</v>
      </c>
      <c r="O178" s="31">
        <f t="shared" si="19"/>
        <v>4393</v>
      </c>
      <c r="P178" s="17">
        <f t="shared" si="20"/>
        <v>732.1666666666666</v>
      </c>
      <c r="Q178" s="17">
        <f t="shared" si="21"/>
        <v>732.1666666666666</v>
      </c>
      <c r="R178" s="17">
        <f t="shared" si="22"/>
        <v>469.6666666666667</v>
      </c>
      <c r="S178" s="17">
        <f t="shared" si="23"/>
        <v>469.6666666666667</v>
      </c>
    </row>
    <row r="179" spans="1:19" ht="15.75">
      <c r="A179" s="5">
        <v>170</v>
      </c>
      <c r="B179" s="7" t="s">
        <v>181</v>
      </c>
      <c r="C179" s="5">
        <v>2477</v>
      </c>
      <c r="D179" s="5">
        <v>8808</v>
      </c>
      <c r="E179" s="46">
        <v>11285</v>
      </c>
      <c r="F179" s="8">
        <v>0.006</v>
      </c>
      <c r="G179" s="5">
        <v>8854</v>
      </c>
      <c r="H179" s="5">
        <v>2431</v>
      </c>
      <c r="I179" s="6">
        <v>170</v>
      </c>
      <c r="J179" s="61">
        <v>17</v>
      </c>
      <c r="K179" s="42">
        <v>14</v>
      </c>
      <c r="L179" s="17">
        <f t="shared" si="16"/>
        <v>663.8235294117648</v>
      </c>
      <c r="M179" s="17">
        <f t="shared" si="17"/>
        <v>806.0714285714286</v>
      </c>
      <c r="N179" s="17">
        <f t="shared" si="18"/>
        <v>100.52225249772934</v>
      </c>
      <c r="O179" s="31">
        <f t="shared" si="19"/>
        <v>11285</v>
      </c>
      <c r="P179" s="17">
        <f t="shared" si="20"/>
        <v>663.8235294117648</v>
      </c>
      <c r="Q179" s="17">
        <f t="shared" si="21"/>
        <v>806.0714285714286</v>
      </c>
      <c r="R179" s="17">
        <f t="shared" si="22"/>
        <v>518.1176470588235</v>
      </c>
      <c r="S179" s="17">
        <f t="shared" si="23"/>
        <v>629.1428571428571</v>
      </c>
    </row>
    <row r="180" spans="1:19" ht="15.75">
      <c r="A180" s="5">
        <v>171</v>
      </c>
      <c r="B180" s="7" t="s">
        <v>182</v>
      </c>
      <c r="C180" s="5">
        <v>874</v>
      </c>
      <c r="D180" s="5">
        <v>2284</v>
      </c>
      <c r="E180" s="46">
        <v>3158</v>
      </c>
      <c r="F180" s="8">
        <v>0.002</v>
      </c>
      <c r="G180" s="5">
        <v>2407</v>
      </c>
      <c r="H180" s="5">
        <v>751</v>
      </c>
      <c r="I180" s="6">
        <v>41</v>
      </c>
      <c r="J180" s="61">
        <v>4</v>
      </c>
      <c r="K180" s="42">
        <v>4</v>
      </c>
      <c r="L180" s="17">
        <f t="shared" si="16"/>
        <v>789.5</v>
      </c>
      <c r="M180" s="17">
        <f t="shared" si="17"/>
        <v>789.5</v>
      </c>
      <c r="N180" s="17">
        <f t="shared" si="18"/>
        <v>105.38528896672506</v>
      </c>
      <c r="O180" s="31">
        <f t="shared" si="19"/>
        <v>3158</v>
      </c>
      <c r="P180" s="17">
        <f t="shared" si="20"/>
        <v>789.5</v>
      </c>
      <c r="Q180" s="17">
        <f t="shared" si="21"/>
        <v>789.5</v>
      </c>
      <c r="R180" s="17">
        <f t="shared" si="22"/>
        <v>571</v>
      </c>
      <c r="S180" s="17">
        <f t="shared" si="23"/>
        <v>571</v>
      </c>
    </row>
    <row r="181" spans="1:19" ht="15.75">
      <c r="A181" s="5">
        <v>172</v>
      </c>
      <c r="B181" s="7" t="s">
        <v>183</v>
      </c>
      <c r="C181" s="5">
        <v>2317</v>
      </c>
      <c r="D181" s="5">
        <v>2315</v>
      </c>
      <c r="E181" s="46">
        <v>4632</v>
      </c>
      <c r="F181" s="8">
        <v>0.002</v>
      </c>
      <c r="G181" s="5">
        <v>3009</v>
      </c>
      <c r="H181" s="5">
        <v>1623</v>
      </c>
      <c r="I181" s="6">
        <v>201</v>
      </c>
      <c r="J181" s="61">
        <v>6</v>
      </c>
      <c r="K181" s="42">
        <v>4</v>
      </c>
      <c r="L181" s="17">
        <f t="shared" si="16"/>
        <v>772</v>
      </c>
      <c r="M181" s="17">
        <f t="shared" si="17"/>
        <v>1158</v>
      </c>
      <c r="N181" s="17">
        <f t="shared" si="18"/>
        <v>129.97840172786178</v>
      </c>
      <c r="O181" s="31">
        <f t="shared" si="19"/>
        <v>4632</v>
      </c>
      <c r="P181" s="17">
        <f t="shared" si="20"/>
        <v>772</v>
      </c>
      <c r="Q181" s="17">
        <f t="shared" si="21"/>
        <v>1158</v>
      </c>
      <c r="R181" s="17">
        <f t="shared" si="22"/>
        <v>385.8333333333333</v>
      </c>
      <c r="S181" s="17">
        <f t="shared" si="23"/>
        <v>578.75</v>
      </c>
    </row>
    <row r="182" spans="1:19" ht="15.75">
      <c r="A182" s="5">
        <v>173</v>
      </c>
      <c r="B182" s="7" t="s">
        <v>184</v>
      </c>
      <c r="C182" s="5">
        <v>862</v>
      </c>
      <c r="D182" s="5">
        <v>2413</v>
      </c>
      <c r="E182" s="46">
        <v>3275</v>
      </c>
      <c r="F182" s="8">
        <v>0.002</v>
      </c>
      <c r="G182" s="5">
        <v>2179</v>
      </c>
      <c r="H182" s="5">
        <v>1096</v>
      </c>
      <c r="I182" s="6">
        <v>68</v>
      </c>
      <c r="J182" s="61">
        <v>4</v>
      </c>
      <c r="K182" s="42">
        <v>4</v>
      </c>
      <c r="L182" s="17">
        <f t="shared" si="16"/>
        <v>818.75</v>
      </c>
      <c r="M182" s="17">
        <f t="shared" si="17"/>
        <v>818.75</v>
      </c>
      <c r="N182" s="17">
        <f t="shared" si="18"/>
        <v>90.302527973477</v>
      </c>
      <c r="O182" s="31">
        <f t="shared" si="19"/>
        <v>3275</v>
      </c>
      <c r="P182" s="17">
        <f t="shared" si="20"/>
        <v>818.75</v>
      </c>
      <c r="Q182" s="17">
        <f t="shared" si="21"/>
        <v>818.75</v>
      </c>
      <c r="R182" s="17">
        <f t="shared" si="22"/>
        <v>603.25</v>
      </c>
      <c r="S182" s="17">
        <f t="shared" si="23"/>
        <v>603.25</v>
      </c>
    </row>
    <row r="183" spans="1:19" ht="15.75">
      <c r="A183" s="5">
        <v>174</v>
      </c>
      <c r="B183" s="7" t="s">
        <v>185</v>
      </c>
      <c r="C183" s="5">
        <v>1877</v>
      </c>
      <c r="D183" s="5">
        <v>5898</v>
      </c>
      <c r="E183" s="46">
        <v>7775</v>
      </c>
      <c r="F183" s="8">
        <v>0.004</v>
      </c>
      <c r="G183" s="5">
        <v>6306</v>
      </c>
      <c r="H183" s="5">
        <v>1469</v>
      </c>
      <c r="I183" s="6">
        <v>103</v>
      </c>
      <c r="J183" s="61">
        <v>12</v>
      </c>
      <c r="K183" s="43">
        <v>10</v>
      </c>
      <c r="L183" s="17">
        <f t="shared" si="16"/>
        <v>647.9166666666666</v>
      </c>
      <c r="M183" s="17">
        <f t="shared" si="17"/>
        <v>777.5</v>
      </c>
      <c r="N183" s="17">
        <f t="shared" si="18"/>
        <v>106.9175991861648</v>
      </c>
      <c r="O183" s="31">
        <f t="shared" si="19"/>
        <v>7775</v>
      </c>
      <c r="P183" s="17">
        <f t="shared" si="20"/>
        <v>647.9166666666666</v>
      </c>
      <c r="Q183" s="17">
        <f t="shared" si="21"/>
        <v>777.5</v>
      </c>
      <c r="R183" s="17">
        <f t="shared" si="22"/>
        <v>491.5</v>
      </c>
      <c r="S183" s="17">
        <f t="shared" si="23"/>
        <v>589.8</v>
      </c>
    </row>
    <row r="184" spans="1:19" ht="15.75">
      <c r="A184" s="5">
        <v>175</v>
      </c>
      <c r="B184" s="7" t="s">
        <v>186</v>
      </c>
      <c r="C184" s="5">
        <v>1394</v>
      </c>
      <c r="D184" s="5">
        <v>2816</v>
      </c>
      <c r="E184" s="46">
        <v>4210</v>
      </c>
      <c r="F184" s="8">
        <v>0.002</v>
      </c>
      <c r="G184" s="5">
        <v>2628</v>
      </c>
      <c r="H184" s="5">
        <v>1582</v>
      </c>
      <c r="I184" s="6">
        <v>107</v>
      </c>
      <c r="J184" s="61">
        <v>6</v>
      </c>
      <c r="K184" s="42">
        <v>5</v>
      </c>
      <c r="L184" s="17">
        <f t="shared" si="16"/>
        <v>701.6666666666666</v>
      </c>
      <c r="M184" s="17">
        <f t="shared" si="17"/>
        <v>842</v>
      </c>
      <c r="N184" s="17">
        <f t="shared" si="18"/>
        <v>93.32386363636364</v>
      </c>
      <c r="O184" s="31">
        <f t="shared" si="19"/>
        <v>4210</v>
      </c>
      <c r="P184" s="17">
        <f t="shared" si="20"/>
        <v>701.6666666666666</v>
      </c>
      <c r="Q184" s="17">
        <f t="shared" si="21"/>
        <v>842</v>
      </c>
      <c r="R184" s="17">
        <f t="shared" si="22"/>
        <v>469.3333333333333</v>
      </c>
      <c r="S184" s="17">
        <f t="shared" si="23"/>
        <v>563.2</v>
      </c>
    </row>
    <row r="185" spans="1:19" ht="15.75">
      <c r="A185" s="18">
        <v>176</v>
      </c>
      <c r="B185" s="19" t="s">
        <v>187</v>
      </c>
      <c r="C185" s="5">
        <v>967</v>
      </c>
      <c r="D185" s="5">
        <v>2180</v>
      </c>
      <c r="E185" s="46">
        <v>3147</v>
      </c>
      <c r="F185" s="8">
        <v>0.002</v>
      </c>
      <c r="G185" s="5">
        <v>2526</v>
      </c>
      <c r="H185" s="5">
        <v>621</v>
      </c>
      <c r="I185" s="6">
        <v>71</v>
      </c>
      <c r="J185" s="62">
        <v>6</v>
      </c>
      <c r="K185" s="44">
        <v>3</v>
      </c>
      <c r="L185" s="22">
        <f t="shared" si="16"/>
        <v>524.5</v>
      </c>
      <c r="M185" s="22">
        <f t="shared" si="17"/>
        <v>1049</v>
      </c>
      <c r="N185" s="17">
        <f t="shared" si="18"/>
        <v>115.87155963302753</v>
      </c>
      <c r="O185" s="31">
        <f t="shared" si="19"/>
        <v>3147</v>
      </c>
      <c r="P185" s="17">
        <f t="shared" si="20"/>
        <v>524.5</v>
      </c>
      <c r="Q185" s="17">
        <f t="shared" si="21"/>
        <v>1049</v>
      </c>
      <c r="R185" s="17">
        <f t="shared" si="22"/>
        <v>363.3333333333333</v>
      </c>
      <c r="S185" s="17">
        <f t="shared" si="23"/>
        <v>726.6666666666666</v>
      </c>
    </row>
    <row r="186" spans="1:19" s="25" customFormat="1" ht="14.25">
      <c r="A186" s="23"/>
      <c r="B186" s="24" t="s">
        <v>198</v>
      </c>
      <c r="C186" s="26">
        <f>SUM(C10:C185)</f>
        <v>603043</v>
      </c>
      <c r="D186" s="26">
        <f aca="true" t="shared" si="24" ref="D186:K186">SUM(D10:D185)</f>
        <v>1391318</v>
      </c>
      <c r="E186" s="26">
        <f t="shared" si="24"/>
        <v>1994361</v>
      </c>
      <c r="F186" s="26">
        <f t="shared" si="24"/>
        <v>1.0020000000000004</v>
      </c>
      <c r="G186" s="26">
        <f t="shared" si="24"/>
        <v>1507744</v>
      </c>
      <c r="H186" s="26">
        <f t="shared" si="24"/>
        <v>486617</v>
      </c>
      <c r="I186" s="26">
        <f t="shared" si="24"/>
        <v>44838</v>
      </c>
      <c r="J186" s="26">
        <f t="shared" si="24"/>
        <v>2174</v>
      </c>
      <c r="K186" s="26">
        <f t="shared" si="24"/>
        <v>1882</v>
      </c>
      <c r="L186" s="27">
        <f t="shared" si="16"/>
        <v>917.369365225391</v>
      </c>
      <c r="M186" s="27">
        <f t="shared" si="17"/>
        <v>1059.7029755579172</v>
      </c>
      <c r="N186" s="30">
        <f t="shared" si="18"/>
        <v>108.36803663864048</v>
      </c>
      <c r="O186" s="32">
        <f t="shared" si="19"/>
        <v>1994361</v>
      </c>
      <c r="P186" s="30">
        <f t="shared" si="20"/>
        <v>917.369365225391</v>
      </c>
      <c r="Q186" s="30">
        <f t="shared" si="21"/>
        <v>1059.7029755579172</v>
      </c>
      <c r="R186" s="30">
        <f t="shared" si="22"/>
        <v>639.9806807727691</v>
      </c>
      <c r="S186" s="30">
        <f t="shared" si="23"/>
        <v>739.2763018065888</v>
      </c>
    </row>
  </sheetData>
  <mergeCells count="8">
    <mergeCell ref="A2:I2"/>
    <mergeCell ref="A3:I3"/>
    <mergeCell ref="A4:I4"/>
    <mergeCell ref="A5:I5"/>
    <mergeCell ref="A6:B7"/>
    <mergeCell ref="E6:F6"/>
    <mergeCell ref="E7:F7"/>
    <mergeCell ref="A8:I8"/>
  </mergeCells>
  <printOptions/>
  <pageMargins left="0.88" right="0.46" top="0.95" bottom="0.67" header="0.5" footer="0.47"/>
  <pageSetup horizontalDpi="600" verticalDpi="600" orientation="landscape" paperSize="8" r:id="rId3"/>
  <headerFooter alignWithMargins="0"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R01Q06 statisECRIS</dc:title>
  <dc:subject/>
  <dc:creator/>
  <cp:keywords/>
  <dc:description/>
  <cp:lastModifiedBy>bogdan.comaneci</cp:lastModifiedBy>
  <cp:lastPrinted>2016-01-21T12:12:33Z</cp:lastPrinted>
  <dcterms:created xsi:type="dcterms:W3CDTF">2015-07-15T11:00:44Z</dcterms:created>
  <dcterms:modified xsi:type="dcterms:W3CDTF">2016-01-27T13:11:01Z</dcterms:modified>
  <cp:category/>
  <cp:version/>
  <cp:contentType/>
  <cp:contentStatus/>
</cp:coreProperties>
</file>