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480" windowHeight="8295" activeTab="0"/>
  </bookViews>
  <sheets>
    <sheet name="Annex 1- List of application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<sst xmlns="http://schemas.openxmlformats.org/spreadsheetml/2006/main" count="35" uniqueCount="33">
  <si>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Romanian partner/s</t>
  </si>
  <si>
    <t>Bulgarian partner/s</t>
  </si>
  <si>
    <t>CBC ROC code</t>
  </si>
  <si>
    <t>Result of the Technical and Financial Evaluation</t>
  </si>
  <si>
    <t>Project’s name</t>
  </si>
  <si>
    <t>Applicant (Lead partner)</t>
  </si>
  <si>
    <t>Crt. No.</t>
  </si>
  <si>
    <t>Key area of intervention 1.1  Improvements to land and river cross-border transport facilities</t>
  </si>
  <si>
    <t>2(3i)-1.1-1</t>
  </si>
  <si>
    <t>2(3i)-1.1-7</t>
  </si>
  <si>
    <t>“Road to the Danube - Road infrastructure development in the cross-border area Bechet – Oryahovo, premise for a higher level of mobility between Romania and Bulgaria”</t>
  </si>
  <si>
    <t>Clean Access in Calarasi-Silistra cross-border area</t>
  </si>
  <si>
    <t>Bechet Local Council, Romania</t>
  </si>
  <si>
    <t>Institutul National de Cercetare Dezvoltare pentru Inginerie Electrica  ICPE-CA</t>
  </si>
  <si>
    <t>Oryahovo Municipality</t>
  </si>
  <si>
    <t xml:space="preserve">Municipality Calarasi </t>
  </si>
  <si>
    <t>Municipality of Silistra</t>
  </si>
  <si>
    <t>Regional Craftsman Chamber – Vidin</t>
  </si>
  <si>
    <t>2(3i)-3.1-3</t>
  </si>
  <si>
    <t>Regional Center of Danubian Business – Gura Vaii, Mehedinti County</t>
  </si>
  <si>
    <t>County Council Mehedinti</t>
  </si>
  <si>
    <t>GENERAL TOTAL (Priority axis 1+ Priority axis 3)</t>
  </si>
  <si>
    <t>Priority axis 3: Economic and Social Development - Economic development and social cohesion by joint identification and enhancement of the area’s comparative advantages</t>
  </si>
  <si>
    <t>Priority Axis 1 - Accessibility - Improved mobility and access to transport, information and communication infrastructure in the cross-border area</t>
  </si>
  <si>
    <t>Approved budget*</t>
  </si>
  <si>
    <t>Project’s aggregate value 
(euro)</t>
  </si>
  <si>
    <t>Community Funding ERDF (euro)</t>
  </si>
  <si>
    <t>National public funding 
(euro)</t>
  </si>
  <si>
    <t>Own contribution (euro)</t>
  </si>
  <si>
    <t>Availability of funds</t>
  </si>
  <si>
    <t>Key area of intervention 3.1 Support for cross-border business cooperation and promotion of a regional image and identity</t>
  </si>
  <si>
    <t>Annex 1 to Decision no.  21/14.06.2011 -  List of approved projects, 
submitted under the second call for proposals, intermediary deadline July 31st, 2009 and proposed for re-evaluation</t>
  </si>
  <si>
    <t xml:space="preserve">Allocation of funds not available at this date 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</si>
</sst>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rebuchet MS"/>
      <family val="2"/>
    </font>
    <font>
      <b/>
      <sz val="12"/>
      <color indexed="8"/>
      <name val="Trebuchet MS"/>
      <family val="2"/>
    </font>
    <font>
      <b/>
      <sz val="9"/>
      <color indexed="8"/>
      <name val="Trebuchet MS"/>
      <family val="2"/>
    </font>
    <font>
      <sz val="9"/>
      <color indexed="8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sz val="11"/>
      <color indexed="8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wrapText="1"/>
    </xf>
    <xf numFmtId="4" fontId="5" fillId="34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left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left" vertical="center" wrapText="1"/>
    </xf>
    <xf numFmtId="4" fontId="4" fillId="35" borderId="15" xfId="0" applyNumberFormat="1" applyFont="1" applyFill="1" applyBorder="1" applyAlignment="1">
      <alignment horizontal="center" vertical="center" wrapText="1"/>
    </xf>
    <xf numFmtId="4" fontId="4" fillId="35" borderId="15" xfId="0" applyNumberFormat="1" applyFont="1" applyFill="1" applyBorder="1" applyAlignment="1">
      <alignment horizontal="right" vertical="center" wrapText="1"/>
    </xf>
    <xf numFmtId="0" fontId="5" fillId="0" borderId="16" xfId="0" applyFont="1" applyBorder="1" applyAlignment="1">
      <alignment horizontal="left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vertical="top" wrapText="1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left" vertical="center" wrapText="1"/>
    </xf>
    <xf numFmtId="4" fontId="4" fillId="35" borderId="12" xfId="0" applyNumberFormat="1" applyFont="1" applyFill="1" applyBorder="1" applyAlignment="1">
      <alignment horizontal="center" vertical="center" wrapText="1"/>
    </xf>
    <xf numFmtId="4" fontId="4" fillId="35" borderId="12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7" fillId="36" borderId="17" xfId="0" applyNumberFormat="1" applyFont="1" applyFill="1" applyBorder="1" applyAlignment="1">
      <alignment horizontal="right" vertical="center" wrapText="1"/>
    </xf>
    <xf numFmtId="4" fontId="7" fillId="36" borderId="12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wrapText="1"/>
    </xf>
    <xf numFmtId="0" fontId="4" fillId="5" borderId="22" xfId="0" applyFont="1" applyFill="1" applyBorder="1" applyAlignment="1">
      <alignment horizontal="center" wrapText="1"/>
    </xf>
    <xf numFmtId="0" fontId="4" fillId="5" borderId="23" xfId="0" applyFont="1" applyFill="1" applyBorder="1" applyAlignment="1">
      <alignment horizontal="center" wrapText="1"/>
    </xf>
    <xf numFmtId="0" fontId="4" fillId="5" borderId="24" xfId="0" applyFont="1" applyFill="1" applyBorder="1" applyAlignment="1">
      <alignment horizontal="center"/>
    </xf>
    <xf numFmtId="0" fontId="4" fillId="5" borderId="25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4" fillId="36" borderId="27" xfId="0" applyFont="1" applyFill="1" applyBorder="1" applyAlignment="1">
      <alignment horizontal="right" vertical="center" wrapText="1"/>
    </xf>
    <xf numFmtId="0" fontId="4" fillId="36" borderId="13" xfId="0" applyFont="1" applyFill="1" applyBorder="1" applyAlignment="1">
      <alignment horizontal="right" vertical="center" wrapText="1"/>
    </xf>
    <xf numFmtId="0" fontId="4" fillId="36" borderId="28" xfId="0" applyFont="1" applyFill="1" applyBorder="1" applyAlignment="1">
      <alignment horizontal="right" vertical="center" wrapText="1"/>
    </xf>
    <xf numFmtId="0" fontId="4" fillId="5" borderId="21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view="pageLayout" zoomScale="66" zoomScaleNormal="19" zoomScaleSheetLayoutView="84" zoomScalePageLayoutView="66" workbookViewId="0" topLeftCell="A1">
      <selection activeCell="K19" sqref="K19"/>
    </sheetView>
  </sheetViews>
  <sheetFormatPr defaultColWidth="11.57421875" defaultRowHeight="15"/>
  <cols>
    <col min="1" max="1" width="6.140625" style="1" customWidth="1"/>
    <col min="2" max="2" width="12.28125" style="1" customWidth="1"/>
    <col min="3" max="3" width="21.7109375" style="1" customWidth="1"/>
    <col min="4" max="4" width="18.57421875" style="1" customWidth="1"/>
    <col min="5" max="5" width="19.00390625" style="1" customWidth="1"/>
    <col min="6" max="6" width="18.7109375" style="1" customWidth="1"/>
    <col min="7" max="7" width="14.28125" style="1" customWidth="1"/>
    <col min="8" max="10" width="14.57421875" style="1" customWidth="1"/>
    <col min="11" max="11" width="13.421875" style="1" customWidth="1"/>
    <col min="12" max="12" width="41.421875" style="1" hidden="1" customWidth="1"/>
    <col min="13" max="16384" width="11.57421875" style="1" customWidth="1"/>
  </cols>
  <sheetData>
    <row r="1" spans="2:13" ht="18">
      <c r="B1" s="2"/>
      <c r="C1" s="2"/>
      <c r="D1" s="53" t="s">
        <v>31</v>
      </c>
      <c r="E1" s="53"/>
      <c r="F1" s="53"/>
      <c r="G1" s="53"/>
      <c r="H1" s="53"/>
      <c r="I1" s="53"/>
      <c r="J1" s="2"/>
      <c r="K1" s="2"/>
      <c r="L1" s="2"/>
      <c r="M1" s="2"/>
    </row>
    <row r="2" spans="2:13" ht="34.5" customHeight="1" thickBot="1">
      <c r="B2" s="2"/>
      <c r="C2" s="2"/>
      <c r="D2" s="53"/>
      <c r="E2" s="53"/>
      <c r="F2" s="53"/>
      <c r="G2" s="53"/>
      <c r="H2" s="53"/>
      <c r="I2" s="53"/>
      <c r="J2" s="2"/>
      <c r="K2" s="2"/>
      <c r="L2" s="2"/>
      <c r="M2" s="2"/>
    </row>
    <row r="3" spans="1:13" ht="18" customHeight="1">
      <c r="A3" s="42" t="s">
        <v>6</v>
      </c>
      <c r="B3" s="43" t="s">
        <v>2</v>
      </c>
      <c r="C3" s="43" t="s">
        <v>4</v>
      </c>
      <c r="D3" s="42" t="s">
        <v>5</v>
      </c>
      <c r="E3" s="42" t="s">
        <v>0</v>
      </c>
      <c r="F3" s="42" t="s">
        <v>1</v>
      </c>
      <c r="G3" s="42" t="s">
        <v>3</v>
      </c>
      <c r="H3" s="44" t="s">
        <v>24</v>
      </c>
      <c r="I3" s="44"/>
      <c r="J3" s="45"/>
      <c r="K3" s="46"/>
      <c r="L3" s="7"/>
      <c r="M3" s="43" t="s">
        <v>29</v>
      </c>
    </row>
    <row r="4" spans="1:13" ht="45.75" thickBot="1">
      <c r="A4" s="43"/>
      <c r="B4" s="43"/>
      <c r="C4" s="43"/>
      <c r="D4" s="43"/>
      <c r="E4" s="43"/>
      <c r="F4" s="43"/>
      <c r="G4" s="43"/>
      <c r="H4" s="5" t="s">
        <v>25</v>
      </c>
      <c r="I4" s="5" t="s">
        <v>26</v>
      </c>
      <c r="J4" s="5" t="s">
        <v>27</v>
      </c>
      <c r="K4" s="6" t="s">
        <v>28</v>
      </c>
      <c r="L4" s="7"/>
      <c r="M4" s="43"/>
    </row>
    <row r="5" spans="1:13" ht="18" customHeight="1" thickBot="1">
      <c r="A5" s="47" t="s">
        <v>23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9"/>
    </row>
    <row r="6" spans="1:13" ht="18">
      <c r="A6" s="50" t="s">
        <v>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2"/>
    </row>
    <row r="7" spans="1:13" ht="120">
      <c r="A7" s="8">
        <v>1</v>
      </c>
      <c r="B7" s="9" t="s">
        <v>8</v>
      </c>
      <c r="C7" s="10" t="s">
        <v>10</v>
      </c>
      <c r="D7" s="10" t="s">
        <v>12</v>
      </c>
      <c r="E7" s="11"/>
      <c r="F7" s="10" t="s">
        <v>14</v>
      </c>
      <c r="G7" s="12">
        <v>72</v>
      </c>
      <c r="H7" s="13">
        <f>SUM(I7:K7)</f>
        <v>7508045.71</v>
      </c>
      <c r="I7" s="13">
        <v>6341295.41</v>
      </c>
      <c r="J7" s="13">
        <v>976045.94</v>
      </c>
      <c r="K7" s="13">
        <v>190704.36</v>
      </c>
      <c r="L7" s="14"/>
      <c r="M7" s="15" t="s">
        <v>32</v>
      </c>
    </row>
    <row r="8" spans="1:13" ht="60.75" thickBot="1">
      <c r="A8" s="16">
        <v>2</v>
      </c>
      <c r="B8" s="17" t="s">
        <v>9</v>
      </c>
      <c r="C8" s="18" t="s">
        <v>11</v>
      </c>
      <c r="D8" s="18" t="s">
        <v>13</v>
      </c>
      <c r="E8" s="19" t="s">
        <v>15</v>
      </c>
      <c r="F8" s="20" t="s">
        <v>16</v>
      </c>
      <c r="G8" s="21">
        <v>63</v>
      </c>
      <c r="H8" s="22">
        <f>SUM(I8:K8)</f>
        <v>1015278.4999999999</v>
      </c>
      <c r="I8" s="22">
        <v>857504.22</v>
      </c>
      <c r="J8" s="22">
        <v>131986.2</v>
      </c>
      <c r="K8" s="22">
        <v>25788.08</v>
      </c>
      <c r="L8" s="23"/>
      <c r="M8" s="15" t="s">
        <v>32</v>
      </c>
    </row>
    <row r="9" spans="1:13" ht="21" customHeight="1" thickBot="1">
      <c r="A9" s="24"/>
      <c r="B9" s="25"/>
      <c r="C9" s="25"/>
      <c r="D9" s="25"/>
      <c r="E9" s="25"/>
      <c r="F9" s="25"/>
      <c r="G9" s="26"/>
      <c r="H9" s="27">
        <f>SUM(H7:H8)</f>
        <v>8523324.209999999</v>
      </c>
      <c r="I9" s="27">
        <f>SUM(I7:I8)</f>
        <v>7198799.63</v>
      </c>
      <c r="J9" s="27">
        <f>SUM(J7:J8)</f>
        <v>1108032.14</v>
      </c>
      <c r="K9" s="27">
        <f>SUM(K7:K8)</f>
        <v>216492.44</v>
      </c>
      <c r="L9" s="27">
        <f>SUM(L7:L8)</f>
        <v>0</v>
      </c>
      <c r="M9" s="25"/>
    </row>
    <row r="10" spans="1:13" ht="18" customHeight="1" thickBot="1">
      <c r="A10" s="47" t="s">
        <v>22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9"/>
    </row>
    <row r="11" spans="1:13" ht="18.75" thickBot="1">
      <c r="A11" s="57" t="s">
        <v>30</v>
      </c>
      <c r="B11" s="58"/>
      <c r="C11" s="58"/>
      <c r="D11" s="58"/>
      <c r="E11" s="58"/>
      <c r="F11" s="58"/>
      <c r="G11" s="58"/>
      <c r="H11" s="58"/>
      <c r="I11" s="58"/>
      <c r="J11" s="58"/>
      <c r="K11" s="51"/>
      <c r="L11" s="51"/>
      <c r="M11" s="52"/>
    </row>
    <row r="12" spans="1:13" ht="45.75" thickBot="1">
      <c r="A12" s="28">
        <v>3</v>
      </c>
      <c r="B12" s="29" t="s">
        <v>18</v>
      </c>
      <c r="C12" s="30" t="s">
        <v>19</v>
      </c>
      <c r="D12" s="30" t="s">
        <v>20</v>
      </c>
      <c r="E12" s="31"/>
      <c r="F12" s="30" t="s">
        <v>17</v>
      </c>
      <c r="G12" s="32">
        <v>71</v>
      </c>
      <c r="H12" s="33">
        <f>SUM(I12:K12)</f>
        <v>1525478.66</v>
      </c>
      <c r="I12" s="33">
        <v>1293911</v>
      </c>
      <c r="J12" s="33">
        <v>198312.22</v>
      </c>
      <c r="K12" s="34">
        <v>33255.44</v>
      </c>
      <c r="L12" s="34"/>
      <c r="M12" s="15" t="s">
        <v>32</v>
      </c>
    </row>
    <row r="13" spans="1:13" ht="18.75" thickBot="1">
      <c r="A13" s="35"/>
      <c r="B13" s="36"/>
      <c r="C13" s="36"/>
      <c r="D13" s="36"/>
      <c r="E13" s="36"/>
      <c r="F13" s="36"/>
      <c r="G13" s="37"/>
      <c r="H13" s="38">
        <f>SUM(H12)</f>
        <v>1525478.66</v>
      </c>
      <c r="I13" s="38">
        <f>SUM(I12)</f>
        <v>1293911</v>
      </c>
      <c r="J13" s="38">
        <f>SUM(J12)</f>
        <v>198312.22</v>
      </c>
      <c r="K13" s="38">
        <f>SUM(K12)</f>
        <v>33255.44</v>
      </c>
      <c r="L13" s="39"/>
      <c r="M13" s="25"/>
    </row>
    <row r="14" spans="1:13" ht="18.75" customHeight="1" thickBot="1">
      <c r="A14" s="54" t="s">
        <v>21</v>
      </c>
      <c r="B14" s="55"/>
      <c r="C14" s="55"/>
      <c r="D14" s="55"/>
      <c r="E14" s="55"/>
      <c r="F14" s="55"/>
      <c r="G14" s="56"/>
      <c r="H14" s="40">
        <f>SUM(H9+H13)</f>
        <v>10048802.87</v>
      </c>
      <c r="I14" s="40">
        <f>SUM(I9+I13)</f>
        <v>8492710.629999999</v>
      </c>
      <c r="J14" s="40">
        <f>SUM(J9+J13)</f>
        <v>1306344.3599999999</v>
      </c>
      <c r="K14" s="41">
        <f>SUM(K9+K13)</f>
        <v>249747.88</v>
      </c>
      <c r="L14" s="41">
        <f>SUM(L9+L13)</f>
        <v>0</v>
      </c>
      <c r="M14" s="41"/>
    </row>
    <row r="15" spans="1:11" ht="18">
      <c r="A15" s="2"/>
      <c r="B15" s="2"/>
      <c r="C15" s="3"/>
      <c r="D15" s="2"/>
      <c r="E15" s="2"/>
      <c r="F15" s="2"/>
      <c r="G15" s="2"/>
      <c r="H15" s="2"/>
      <c r="I15" s="2"/>
      <c r="J15" s="2"/>
      <c r="K15" s="2"/>
    </row>
    <row r="16" spans="1:11" ht="18">
      <c r="A16" s="2"/>
      <c r="B16" s="2"/>
      <c r="C16" s="4"/>
      <c r="D16" s="2"/>
      <c r="E16" s="2"/>
      <c r="F16" s="2"/>
      <c r="G16" s="2"/>
      <c r="H16" s="2"/>
      <c r="I16" s="2"/>
      <c r="J16" s="2"/>
      <c r="K16" s="2"/>
    </row>
    <row r="17" spans="1:11" ht="18">
      <c r="A17" s="2"/>
      <c r="B17" s="2"/>
      <c r="C17" s="4"/>
      <c r="D17" s="2"/>
      <c r="E17" s="2"/>
      <c r="F17" s="2"/>
      <c r="G17" s="2"/>
      <c r="H17" s="2"/>
      <c r="I17" s="2"/>
      <c r="J17" s="2"/>
      <c r="K17" s="2"/>
    </row>
    <row r="18" spans="1:11" ht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8">
      <c r="A19" s="2"/>
      <c r="B19" s="2"/>
      <c r="D19" s="2"/>
      <c r="E19" s="2"/>
      <c r="F19" s="2"/>
      <c r="G19" s="2"/>
      <c r="H19" s="2"/>
      <c r="I19" s="2"/>
      <c r="J19" s="2"/>
      <c r="K19" s="2"/>
    </row>
    <row r="20" spans="1:11" ht="18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8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8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</sheetData>
  <sheetProtection/>
  <mergeCells count="15">
    <mergeCell ref="A14:G14"/>
    <mergeCell ref="A3:A4"/>
    <mergeCell ref="B3:B4"/>
    <mergeCell ref="C3:C4"/>
    <mergeCell ref="D3:D4"/>
    <mergeCell ref="E3:E4"/>
    <mergeCell ref="A10:M10"/>
    <mergeCell ref="A11:M11"/>
    <mergeCell ref="F3:F4"/>
    <mergeCell ref="G3:G4"/>
    <mergeCell ref="H3:K3"/>
    <mergeCell ref="M3:M4"/>
    <mergeCell ref="A5:M5"/>
    <mergeCell ref="A6:M6"/>
    <mergeCell ref="D1:I2"/>
  </mergeCells>
  <printOptions gridLines="1" horizontalCentered="1"/>
  <pageMargins left="0" right="0" top="1.19" bottom="0.748031496062992" header="0.62" footer="0.31496062992126"/>
  <pageSetup fitToHeight="0" fitToWidth="1" horizontalDpi="600" verticalDpi="600" orientation="landscape" paperSize="9" scale="80" r:id="rId3"/>
  <legacyDrawing r:id="rId2"/>
  <oleObjects>
    <oleObject progId="Word.Picture.8" shapeId="45926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 Musat</dc:creator>
  <cp:keywords/>
  <dc:description/>
  <cp:lastModifiedBy>Svetoslav KYOSEV</cp:lastModifiedBy>
  <cp:lastPrinted>2011-06-14T07:58:42Z</cp:lastPrinted>
  <dcterms:created xsi:type="dcterms:W3CDTF">2009-01-15T13:06:57Z</dcterms:created>
  <dcterms:modified xsi:type="dcterms:W3CDTF">2011-06-30T11:29:27Z</dcterms:modified>
  <cp:category/>
  <cp:version/>
  <cp:contentType/>
  <cp:contentStatus/>
</cp:coreProperties>
</file>