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<sst xmlns="http://schemas.openxmlformats.org/spreadsheetml/2006/main" count="216" uniqueCount="77">
  <si>
    <t>Total</t>
  </si>
  <si>
    <t>Alte Ministere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</si>
  <si>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</si>
  <si>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</si>
  <si>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</si>
  <si>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</si>
  <si>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</si>
  <si>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</si>
  <si>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</si>
  <si>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</si>
  <si>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</si>
  <si>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</si>
  <si>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</si>
  <si>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</si>
  <si>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</si>
  <si>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Sibiu</t>
  </si>
  <si>
    <t>Suceava</t>
  </si>
  <si>
    <t>Teleorman</t>
  </si>
  <si>
    <t>Tulcea</t>
  </si>
  <si>
    <t>Vaslui</t>
  </si>
  <si>
    <t>Vrancea</t>
  </si>
  <si>
    <t>Ministerul Sănătăţii</t>
  </si>
  <si>
    <t>Consiliul Local Judeţean</t>
  </si>
  <si>
    <t>Ministerul Justiţiei</t>
  </si>
  <si>
    <t>Academia Română</t>
  </si>
  <si>
    <t>Nr. crt.</t>
  </si>
  <si>
    <t>Judeţul</t>
  </si>
  <si>
    <t>Argeş</t>
  </si>
  <si>
    <t>Bacău</t>
  </si>
  <si>
    <t>Bistriţa-N.</t>
  </si>
  <si>
    <t>Botoşani</t>
  </si>
  <si>
    <t>Braşov</t>
  </si>
  <si>
    <t>Brăila</t>
  </si>
  <si>
    <t>Buzău</t>
  </si>
  <si>
    <t>Caraş-S.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</si>
  <si>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</si>
  <si>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</si>
  <si>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</si>
  <si>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</si>
  <si>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</si>
  <si>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</si>
  <si>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</si>
  <si>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</si>
  <si>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</si>
  <si>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</si>
  <si>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Satu-Mare</t>
  </si>
  <si>
    <t>Sălaj</t>
  </si>
  <si>
    <t>Timiş</t>
  </si>
  <si>
    <t>Vâlcea</t>
  </si>
  <si>
    <t>M.Bucureşti</t>
  </si>
  <si>
    <t xml:space="preserve">Total </t>
  </si>
  <si>
    <t>Macroreg. 1</t>
  </si>
  <si>
    <t>N-V</t>
  </si>
  <si>
    <t>C</t>
  </si>
  <si>
    <t>Macroreg. 2</t>
  </si>
  <si>
    <t>N-E</t>
  </si>
  <si>
    <t>S-E</t>
  </si>
  <si>
    <t>Macroreg. 3</t>
  </si>
  <si>
    <t>Buc.-Ilfov</t>
  </si>
  <si>
    <t>S-Muntenia</t>
  </si>
  <si>
    <t>Macroreg. 4</t>
  </si>
  <si>
    <t>S-V Oltenia</t>
  </si>
  <si>
    <t>V</t>
  </si>
  <si>
    <t xml:space="preserve"> - continuare -</t>
  </si>
  <si>
    <t>macroregiuni şi regiuni din sectorul public</t>
  </si>
  <si>
    <t>Unităţi pt. persoane cu handicap</t>
  </si>
  <si>
    <t>Casa Naţională de Pensii Publice</t>
  </si>
  <si>
    <t>19. Alt personal cu studii superioare pe judeţe şi ministere din sectorul public</t>
  </si>
  <si>
    <t xml:space="preserve">20. Alt personal cu studii superioare pe ministere, </t>
  </si>
  <si>
    <t>Ministerului Sănătăţii, DSP-urilor, Administraţiei locale şi Academiei Române</t>
  </si>
  <si>
    <t>Direcţia de Sănătate Publică</t>
  </si>
  <si>
    <t>Sursa: INS</t>
  </si>
  <si>
    <t>Sursa: INSP - CNSISP</t>
  </si>
  <si>
    <t>Ministerul Transpor-turilor şi Infrastructurii</t>
  </si>
  <si>
    <t xml:space="preserve">20A. Alt personal cu studii superioare </t>
  </si>
  <si>
    <t>pe macroregiuni şi regiuni din reţeaua</t>
  </si>
  <si>
    <t>19A. Alt personal cu studii superioare pe judeţe din reţeaua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</si>
</sst>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(W1)"/>
      <family val="1"/>
    </font>
    <font>
      <sz val="10"/>
      <name val="Times New (W1)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" fontId="41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41" fillId="0" borderId="13" xfId="0" applyNumberFormat="1" applyFont="1" applyBorder="1" applyAlignment="1">
      <alignment horizontal="center"/>
    </xf>
    <xf numFmtId="1" fontId="42" fillId="0" borderId="12" xfId="0" applyNumberFormat="1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center" vertical="center"/>
    </xf>
    <xf numFmtId="1" fontId="42" fillId="0" borderId="12" xfId="0" applyNumberFormat="1" applyFont="1" applyBorder="1" applyAlignment="1">
      <alignment horizontal="center" vertical="center"/>
    </xf>
    <xf numFmtId="1" fontId="42" fillId="0" borderId="16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9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1" fontId="42" fillId="0" borderId="23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1" fontId="41" fillId="0" borderId="25" xfId="0" applyNumberFormat="1" applyFont="1" applyBorder="1" applyAlignment="1">
      <alignment horizontal="center"/>
    </xf>
    <xf numFmtId="1" fontId="41" fillId="0" borderId="21" xfId="0" applyNumberFormat="1" applyFont="1" applyBorder="1" applyAlignment="1">
      <alignment horizontal="center"/>
    </xf>
    <xf numFmtId="1" fontId="41" fillId="0" borderId="24" xfId="0" applyNumberFormat="1" applyFont="1" applyBorder="1" applyAlignment="1">
      <alignment horizontal="center"/>
    </xf>
    <xf numFmtId="0" fontId="4" fillId="0" borderId="18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 wrapText="1"/>
    </xf>
    <xf numFmtId="1" fontId="41" fillId="0" borderId="18" xfId="0" applyNumberFormat="1" applyFont="1" applyBorder="1" applyAlignment="1">
      <alignment horizontal="center"/>
    </xf>
    <xf numFmtId="1" fontId="41" fillId="0" borderId="3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19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3" fillId="0" borderId="0" xfId="0" applyFont="1" applyAlignment="1">
      <alignment/>
    </xf>
    <xf numFmtId="1" fontId="41" fillId="0" borderId="34" xfId="0" applyNumberFormat="1" applyFont="1" applyBorder="1" applyAlignment="1">
      <alignment horizontal="center"/>
    </xf>
    <xf numFmtId="1" fontId="41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42" fillId="0" borderId="0" xfId="0" applyNumberFormat="1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/>
    </xf>
    <xf numFmtId="1" fontId="42" fillId="0" borderId="37" xfId="0" applyNumberFormat="1" applyFont="1" applyBorder="1" applyAlignment="1">
      <alignment horizontal="center" vertical="center"/>
    </xf>
    <xf numFmtId="1" fontId="41" fillId="0" borderId="28" xfId="0" applyNumberFormat="1" applyFont="1" applyBorder="1" applyAlignment="1">
      <alignment horizontal="center"/>
    </xf>
    <xf numFmtId="1" fontId="41" fillId="0" borderId="38" xfId="0" applyNumberFormat="1" applyFont="1" applyBorder="1" applyAlignment="1">
      <alignment horizontal="center"/>
    </xf>
    <xf numFmtId="1" fontId="41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41" fillId="0" borderId="36" xfId="0" applyFont="1" applyBorder="1" applyAlignment="1">
      <alignment/>
    </xf>
    <xf numFmtId="1" fontId="42" fillId="0" borderId="41" xfId="0" applyNumberFormat="1" applyFont="1" applyBorder="1" applyAlignment="1">
      <alignment horizontal="center" vertical="center"/>
    </xf>
    <xf numFmtId="0" fontId="42" fillId="0" borderId="42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1" fontId="2" fillId="0" borderId="37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42" fillId="0" borderId="44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1" fontId="41" fillId="0" borderId="27" xfId="0" applyNumberFormat="1" applyFont="1" applyBorder="1" applyAlignment="1">
      <alignment horizontal="center"/>
    </xf>
    <xf numFmtId="1" fontId="42" fillId="0" borderId="37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2" fillId="0" borderId="48" xfId="0" applyFont="1" applyBorder="1" applyAlignment="1">
      <alignment horizontal="left"/>
    </xf>
    <xf numFmtId="0" fontId="42" fillId="0" borderId="38" xfId="0" applyFont="1" applyBorder="1" applyAlignment="1">
      <alignment horizontal="left"/>
    </xf>
    <xf numFmtId="0" fontId="42" fillId="0" borderId="49" xfId="0" applyFont="1" applyBorder="1" applyAlignment="1">
      <alignment horizontal="left"/>
    </xf>
    <xf numFmtId="0" fontId="42" fillId="0" borderId="39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2" fillId="0" borderId="28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2" fillId="0" borderId="19" xfId="0" applyFont="1" applyBorder="1" applyAlignment="1">
      <alignment horizontal="left"/>
    </xf>
    <xf numFmtId="0" fontId="42" fillId="0" borderId="27" xfId="0" applyFont="1" applyBorder="1" applyAlignment="1">
      <alignment horizontal="left"/>
    </xf>
    <xf numFmtId="0" fontId="42" fillId="0" borderId="50" xfId="0" applyFont="1" applyBorder="1" applyAlignment="1">
      <alignment horizontal="left"/>
    </xf>
    <xf numFmtId="0" fontId="42" fillId="0" borderId="45" xfId="0" applyFont="1" applyBorder="1" applyAlignment="1">
      <alignment horizontal="left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view="pageLayout" workbookViewId="0" topLeftCell="A1">
      <selection activeCell="B3" sqref="B3"/>
    </sheetView>
  </sheetViews>
  <sheetFormatPr defaultColWidth="9.140625" defaultRowHeight="15"/>
  <cols>
    <col min="1" max="1" width="3.8515625" style="1" customWidth="1"/>
    <col min="2" max="2" width="12.8515625" style="1" customWidth="1"/>
    <col min="3" max="7" width="13.00390625" style="1" customWidth="1"/>
    <col min="8" max="8" width="3.8515625" style="1" customWidth="1"/>
    <col min="9" max="9" width="12.00390625" style="1" customWidth="1"/>
    <col min="10" max="13" width="14.140625" style="1" customWidth="1"/>
    <col min="14" max="14" width="9.8515625" style="1" customWidth="1"/>
    <col min="15" max="15" width="3.8515625" style="1" customWidth="1"/>
    <col min="16" max="16" width="14.421875" style="1" customWidth="1"/>
    <col min="17" max="21" width="13.00390625" style="1" customWidth="1"/>
    <col min="22" max="22" width="14.140625" style="1" customWidth="1"/>
    <col min="23" max="16384" width="9.140625" style="1" customWidth="1"/>
  </cols>
  <sheetData>
    <row r="1" spans="1:22" ht="15.75">
      <c r="A1" s="94" t="s">
        <v>67</v>
      </c>
      <c r="B1" s="94"/>
      <c r="C1" s="94"/>
      <c r="D1" s="94"/>
      <c r="E1" s="94"/>
      <c r="F1" s="94"/>
      <c r="G1" s="94"/>
      <c r="J1" s="49"/>
      <c r="O1" s="94" t="s">
        <v>76</v>
      </c>
      <c r="P1" s="94"/>
      <c r="Q1" s="94"/>
      <c r="R1" s="94"/>
      <c r="S1" s="94"/>
      <c r="T1" s="94"/>
      <c r="U1" s="94"/>
      <c r="V1" s="49"/>
    </row>
    <row r="2" spans="8:22" ht="15.75">
      <c r="H2" s="89" t="s">
        <v>63</v>
      </c>
      <c r="I2" s="89"/>
      <c r="O2" s="94" t="s">
        <v>69</v>
      </c>
      <c r="P2" s="94"/>
      <c r="Q2" s="94"/>
      <c r="R2" s="94"/>
      <c r="S2" s="94"/>
      <c r="T2" s="94"/>
      <c r="U2" s="94"/>
      <c r="V2" s="49"/>
    </row>
    <row r="3" ht="13.5" thickBot="1"/>
    <row r="4" spans="1:22" ht="51.75" thickBot="1">
      <c r="A4" s="39" t="s">
        <v>25</v>
      </c>
      <c r="B4" s="40" t="s">
        <v>26</v>
      </c>
      <c r="C4" s="39" t="s">
        <v>0</v>
      </c>
      <c r="D4" s="39" t="s">
        <v>21</v>
      </c>
      <c r="E4" s="41" t="s">
        <v>22</v>
      </c>
      <c r="F4" s="39" t="s">
        <v>73</v>
      </c>
      <c r="G4" s="39" t="s">
        <v>23</v>
      </c>
      <c r="H4" s="39" t="s">
        <v>25</v>
      </c>
      <c r="I4" s="40" t="s">
        <v>26</v>
      </c>
      <c r="J4" s="41" t="s">
        <v>66</v>
      </c>
      <c r="K4" s="41" t="s">
        <v>24</v>
      </c>
      <c r="L4" s="41" t="s">
        <v>1</v>
      </c>
      <c r="M4" s="41" t="s">
        <v>65</v>
      </c>
      <c r="O4" s="41" t="s">
        <v>25</v>
      </c>
      <c r="P4" s="40" t="s">
        <v>26</v>
      </c>
      <c r="Q4" s="41" t="s">
        <v>0</v>
      </c>
      <c r="R4" s="41" t="s">
        <v>21</v>
      </c>
      <c r="S4" s="41" t="s">
        <v>22</v>
      </c>
      <c r="T4" s="41" t="s">
        <v>70</v>
      </c>
      <c r="U4" s="41" t="s">
        <v>24</v>
      </c>
      <c r="V4" s="53"/>
    </row>
    <row r="5" spans="1:22" ht="13.5" thickBot="1">
      <c r="A5" s="8"/>
      <c r="B5" s="9" t="s">
        <v>0</v>
      </c>
      <c r="C5" s="10">
        <f aca="true" t="shared" si="0" ref="C5:C47">+D5+E5+F5+G5+J5+K5+L5+M5</f>
        <v>7387</v>
      </c>
      <c r="D5" s="10">
        <f>SUM(D6:D47)</f>
        <v>1342</v>
      </c>
      <c r="E5" s="10">
        <f>SUM(E6:E47)</f>
        <v>4269</v>
      </c>
      <c r="F5" s="10">
        <f>SUM(F6:F47)</f>
        <v>167</v>
      </c>
      <c r="G5" s="56">
        <f>SUM(G6:G47)</f>
        <v>58</v>
      </c>
      <c r="H5" s="3"/>
      <c r="I5" s="4" t="s">
        <v>0</v>
      </c>
      <c r="J5" s="10">
        <f>SUM(J6:J47)</f>
        <v>17</v>
      </c>
      <c r="K5" s="6">
        <f>SUM(K6:K47)</f>
        <v>43</v>
      </c>
      <c r="L5" s="6">
        <f>SUM(L6:L47)</f>
        <v>266</v>
      </c>
      <c r="M5" s="77">
        <f>SUM(M6:M47)</f>
        <v>1225</v>
      </c>
      <c r="O5" s="8"/>
      <c r="P5" s="9" t="s">
        <v>0</v>
      </c>
      <c r="Q5" s="10">
        <f>+R5+S5+T5+U5</f>
        <v>7719</v>
      </c>
      <c r="R5" s="10">
        <f>SUM(R6:R47)</f>
        <v>2742</v>
      </c>
      <c r="S5" s="10">
        <f>SUM(S6:S47)</f>
        <v>4168</v>
      </c>
      <c r="T5" s="10">
        <f>SUM(T6:T47)</f>
        <v>741</v>
      </c>
      <c r="U5" s="56">
        <f>SUM(U6:U47)</f>
        <v>68</v>
      </c>
      <c r="V5" s="54"/>
    </row>
    <row r="6" spans="1:22" ht="12.75">
      <c r="A6" s="29">
        <v>1</v>
      </c>
      <c r="B6" s="35" t="s">
        <v>2</v>
      </c>
      <c r="C6" s="42">
        <f t="shared" si="0"/>
        <v>123</v>
      </c>
      <c r="D6" s="5">
        <v>0</v>
      </c>
      <c r="E6" s="5">
        <v>109</v>
      </c>
      <c r="F6" s="5">
        <v>0</v>
      </c>
      <c r="G6" s="57">
        <v>0</v>
      </c>
      <c r="H6" s="29">
        <v>1</v>
      </c>
      <c r="I6" s="35" t="s">
        <v>2</v>
      </c>
      <c r="J6" s="5">
        <v>0</v>
      </c>
      <c r="K6" s="32">
        <v>0</v>
      </c>
      <c r="L6" s="5">
        <v>0</v>
      </c>
      <c r="M6" s="76">
        <v>14</v>
      </c>
      <c r="O6" s="29">
        <v>1</v>
      </c>
      <c r="P6" s="35" t="s">
        <v>2</v>
      </c>
      <c r="Q6" s="42">
        <f aca="true" t="shared" si="1" ref="Q6:Q47">+R6+S6+T6+U6</f>
        <v>135</v>
      </c>
      <c r="R6" s="5">
        <v>16</v>
      </c>
      <c r="S6" s="5">
        <v>106</v>
      </c>
      <c r="T6" s="50">
        <v>13</v>
      </c>
      <c r="U6" s="57">
        <v>0</v>
      </c>
      <c r="V6" s="55"/>
    </row>
    <row r="7" spans="1:22" ht="12.75">
      <c r="A7" s="30">
        <v>2</v>
      </c>
      <c r="B7" s="36" t="s">
        <v>3</v>
      </c>
      <c r="C7" s="5">
        <f t="shared" si="0"/>
        <v>85</v>
      </c>
      <c r="D7" s="2">
        <v>0</v>
      </c>
      <c r="E7" s="2">
        <v>78</v>
      </c>
      <c r="F7" s="2">
        <v>0</v>
      </c>
      <c r="G7" s="58">
        <v>0</v>
      </c>
      <c r="H7" s="30">
        <v>2</v>
      </c>
      <c r="I7" s="36" t="s">
        <v>3</v>
      </c>
      <c r="J7" s="2">
        <v>0</v>
      </c>
      <c r="K7" s="33">
        <v>0</v>
      </c>
      <c r="L7" s="2">
        <v>0</v>
      </c>
      <c r="M7" s="58">
        <v>7</v>
      </c>
      <c r="O7" s="30">
        <v>2</v>
      </c>
      <c r="P7" s="36" t="s">
        <v>3</v>
      </c>
      <c r="Q7" s="5">
        <f t="shared" si="1"/>
        <v>115</v>
      </c>
      <c r="R7" s="2">
        <v>15</v>
      </c>
      <c r="S7" s="2">
        <v>72</v>
      </c>
      <c r="T7" s="51">
        <v>28</v>
      </c>
      <c r="U7" s="58">
        <v>0</v>
      </c>
      <c r="V7" s="55"/>
    </row>
    <row r="8" spans="1:22" ht="12.75">
      <c r="A8" s="30">
        <v>3</v>
      </c>
      <c r="B8" s="36" t="s">
        <v>27</v>
      </c>
      <c r="C8" s="5">
        <f t="shared" si="0"/>
        <v>350</v>
      </c>
      <c r="D8" s="2">
        <v>0</v>
      </c>
      <c r="E8" s="5">
        <v>171</v>
      </c>
      <c r="F8" s="2">
        <v>0</v>
      </c>
      <c r="G8" s="58">
        <v>18</v>
      </c>
      <c r="H8" s="30">
        <v>3</v>
      </c>
      <c r="I8" s="36" t="s">
        <v>27</v>
      </c>
      <c r="J8" s="2">
        <v>0</v>
      </c>
      <c r="K8" s="33">
        <v>0</v>
      </c>
      <c r="L8" s="2">
        <v>21</v>
      </c>
      <c r="M8" s="58">
        <v>140</v>
      </c>
      <c r="O8" s="30">
        <v>3</v>
      </c>
      <c r="P8" s="36" t="s">
        <v>27</v>
      </c>
      <c r="Q8" s="5">
        <f t="shared" si="1"/>
        <v>197</v>
      </c>
      <c r="R8" s="2">
        <v>14</v>
      </c>
      <c r="S8" s="5">
        <v>162</v>
      </c>
      <c r="T8" s="50">
        <v>21</v>
      </c>
      <c r="U8" s="58">
        <v>0</v>
      </c>
      <c r="V8" s="55"/>
    </row>
    <row r="9" spans="1:22" ht="12.75">
      <c r="A9" s="30">
        <v>4</v>
      </c>
      <c r="B9" s="36" t="s">
        <v>28</v>
      </c>
      <c r="C9" s="5">
        <f t="shared" si="0"/>
        <v>179</v>
      </c>
      <c r="D9" s="2">
        <v>1</v>
      </c>
      <c r="E9" s="2">
        <v>118</v>
      </c>
      <c r="F9" s="2">
        <v>0</v>
      </c>
      <c r="G9" s="58">
        <v>0</v>
      </c>
      <c r="H9" s="30">
        <v>4</v>
      </c>
      <c r="I9" s="36" t="s">
        <v>28</v>
      </c>
      <c r="J9" s="2">
        <v>0</v>
      </c>
      <c r="K9" s="33">
        <v>0</v>
      </c>
      <c r="L9" s="2">
        <v>0</v>
      </c>
      <c r="M9" s="58">
        <v>60</v>
      </c>
      <c r="O9" s="30">
        <v>4</v>
      </c>
      <c r="P9" s="36" t="s">
        <v>28</v>
      </c>
      <c r="Q9" s="5">
        <f t="shared" si="1"/>
        <v>169</v>
      </c>
      <c r="R9" s="2">
        <v>15</v>
      </c>
      <c r="S9" s="2">
        <v>118</v>
      </c>
      <c r="T9" s="51">
        <v>36</v>
      </c>
      <c r="U9" s="58">
        <v>0</v>
      </c>
      <c r="V9" s="55"/>
    </row>
    <row r="10" spans="1:22" ht="12.75">
      <c r="A10" s="30">
        <v>5</v>
      </c>
      <c r="B10" s="36" t="s">
        <v>4</v>
      </c>
      <c r="C10" s="5">
        <f t="shared" si="0"/>
        <v>303</v>
      </c>
      <c r="D10" s="2">
        <v>30</v>
      </c>
      <c r="E10" s="5">
        <v>188</v>
      </c>
      <c r="F10" s="2">
        <v>13</v>
      </c>
      <c r="G10" s="58">
        <v>0</v>
      </c>
      <c r="H10" s="30">
        <v>5</v>
      </c>
      <c r="I10" s="36" t="s">
        <v>4</v>
      </c>
      <c r="J10" s="2">
        <v>0</v>
      </c>
      <c r="K10" s="33">
        <v>0</v>
      </c>
      <c r="L10" s="2">
        <v>12</v>
      </c>
      <c r="M10" s="58">
        <v>60</v>
      </c>
      <c r="O10" s="30">
        <v>5</v>
      </c>
      <c r="P10" s="36" t="s">
        <v>4</v>
      </c>
      <c r="Q10" s="5">
        <f t="shared" si="1"/>
        <v>258</v>
      </c>
      <c r="R10" s="2">
        <v>72</v>
      </c>
      <c r="S10" s="5">
        <v>169</v>
      </c>
      <c r="T10" s="50">
        <v>17</v>
      </c>
      <c r="U10" s="58">
        <v>0</v>
      </c>
      <c r="V10" s="55"/>
    </row>
    <row r="11" spans="1:22" ht="12.75">
      <c r="A11" s="30">
        <v>6</v>
      </c>
      <c r="B11" s="36" t="s">
        <v>29</v>
      </c>
      <c r="C11" s="5">
        <f t="shared" si="0"/>
        <v>78</v>
      </c>
      <c r="D11" s="2">
        <v>0</v>
      </c>
      <c r="E11" s="2">
        <v>63</v>
      </c>
      <c r="F11" s="2">
        <v>0</v>
      </c>
      <c r="G11" s="58">
        <v>0</v>
      </c>
      <c r="H11" s="30">
        <v>6</v>
      </c>
      <c r="I11" s="36" t="s">
        <v>29</v>
      </c>
      <c r="J11" s="2">
        <v>0</v>
      </c>
      <c r="K11" s="33">
        <v>0</v>
      </c>
      <c r="L11" s="2">
        <v>0</v>
      </c>
      <c r="M11" s="58">
        <v>15</v>
      </c>
      <c r="O11" s="30">
        <v>6</v>
      </c>
      <c r="P11" s="36" t="s">
        <v>29</v>
      </c>
      <c r="Q11" s="5">
        <f t="shared" si="1"/>
        <v>87</v>
      </c>
      <c r="R11" s="2">
        <v>20</v>
      </c>
      <c r="S11" s="2">
        <v>58</v>
      </c>
      <c r="T11" s="51">
        <v>9</v>
      </c>
      <c r="U11" s="58">
        <v>0</v>
      </c>
      <c r="V11" s="55"/>
    </row>
    <row r="12" spans="1:22" ht="12.75">
      <c r="A12" s="30">
        <v>7</v>
      </c>
      <c r="B12" s="36" t="s">
        <v>30</v>
      </c>
      <c r="C12" s="5">
        <f t="shared" si="0"/>
        <v>125</v>
      </c>
      <c r="D12" s="2">
        <v>0</v>
      </c>
      <c r="E12" s="5">
        <v>114</v>
      </c>
      <c r="F12" s="2">
        <v>0</v>
      </c>
      <c r="G12" s="58">
        <v>0</v>
      </c>
      <c r="H12" s="30">
        <v>7</v>
      </c>
      <c r="I12" s="36" t="s">
        <v>30</v>
      </c>
      <c r="J12" s="2">
        <v>0</v>
      </c>
      <c r="K12" s="33">
        <v>0</v>
      </c>
      <c r="L12" s="2">
        <v>0</v>
      </c>
      <c r="M12" s="58">
        <v>11</v>
      </c>
      <c r="O12" s="30">
        <v>7</v>
      </c>
      <c r="P12" s="36" t="s">
        <v>30</v>
      </c>
      <c r="Q12" s="5">
        <f t="shared" si="1"/>
        <v>134</v>
      </c>
      <c r="R12" s="2">
        <v>23</v>
      </c>
      <c r="S12" s="5">
        <v>100</v>
      </c>
      <c r="T12" s="50">
        <v>11</v>
      </c>
      <c r="U12" s="58">
        <v>0</v>
      </c>
      <c r="V12" s="55"/>
    </row>
    <row r="13" spans="1:22" ht="12.75">
      <c r="A13" s="30">
        <v>8</v>
      </c>
      <c r="B13" s="36" t="s">
        <v>31</v>
      </c>
      <c r="C13" s="5">
        <f t="shared" si="0"/>
        <v>174</v>
      </c>
      <c r="D13" s="2">
        <v>5</v>
      </c>
      <c r="E13" s="2">
        <v>132</v>
      </c>
      <c r="F13" s="2">
        <v>5</v>
      </c>
      <c r="G13" s="58">
        <v>0</v>
      </c>
      <c r="H13" s="30">
        <v>8</v>
      </c>
      <c r="I13" s="36" t="s">
        <v>31</v>
      </c>
      <c r="J13" s="2">
        <v>0</v>
      </c>
      <c r="K13" s="33">
        <v>0</v>
      </c>
      <c r="L13" s="2">
        <v>22</v>
      </c>
      <c r="M13" s="58">
        <v>10</v>
      </c>
      <c r="O13" s="30">
        <v>8</v>
      </c>
      <c r="P13" s="36" t="s">
        <v>31</v>
      </c>
      <c r="Q13" s="5">
        <f t="shared" si="1"/>
        <v>165</v>
      </c>
      <c r="R13" s="2">
        <v>22</v>
      </c>
      <c r="S13" s="2">
        <v>127</v>
      </c>
      <c r="T13" s="51">
        <v>16</v>
      </c>
      <c r="U13" s="58">
        <v>0</v>
      </c>
      <c r="V13" s="55"/>
    </row>
    <row r="14" spans="1:22" ht="12.75">
      <c r="A14" s="30">
        <v>9</v>
      </c>
      <c r="B14" s="36" t="s">
        <v>32</v>
      </c>
      <c r="C14" s="5">
        <f t="shared" si="0"/>
        <v>104</v>
      </c>
      <c r="D14" s="2">
        <v>0</v>
      </c>
      <c r="E14" s="5">
        <v>99</v>
      </c>
      <c r="F14" s="2">
        <v>0</v>
      </c>
      <c r="G14" s="58">
        <v>0</v>
      </c>
      <c r="H14" s="30">
        <v>9</v>
      </c>
      <c r="I14" s="36" t="s">
        <v>32</v>
      </c>
      <c r="J14" s="2">
        <v>0</v>
      </c>
      <c r="K14" s="33">
        <v>0</v>
      </c>
      <c r="L14" s="2">
        <v>0</v>
      </c>
      <c r="M14" s="58">
        <v>5</v>
      </c>
      <c r="O14" s="30">
        <v>9</v>
      </c>
      <c r="P14" s="36" t="s">
        <v>32</v>
      </c>
      <c r="Q14" s="5">
        <f t="shared" si="1"/>
        <v>137</v>
      </c>
      <c r="R14" s="2">
        <v>25</v>
      </c>
      <c r="S14" s="5">
        <v>97</v>
      </c>
      <c r="T14" s="50">
        <v>15</v>
      </c>
      <c r="U14" s="58">
        <v>0</v>
      </c>
      <c r="V14" s="55"/>
    </row>
    <row r="15" spans="1:22" ht="12.75">
      <c r="A15" s="30">
        <v>10</v>
      </c>
      <c r="B15" s="36" t="s">
        <v>33</v>
      </c>
      <c r="C15" s="5">
        <f t="shared" si="0"/>
        <v>118</v>
      </c>
      <c r="D15" s="2">
        <v>18</v>
      </c>
      <c r="E15" s="2">
        <v>54</v>
      </c>
      <c r="F15" s="2">
        <v>3</v>
      </c>
      <c r="G15" s="58">
        <v>0</v>
      </c>
      <c r="H15" s="30">
        <v>10</v>
      </c>
      <c r="I15" s="36" t="s">
        <v>33</v>
      </c>
      <c r="J15" s="2">
        <v>0</v>
      </c>
      <c r="K15" s="33">
        <v>0</v>
      </c>
      <c r="L15" s="2">
        <v>0</v>
      </c>
      <c r="M15" s="58">
        <v>43</v>
      </c>
      <c r="O15" s="30">
        <v>10</v>
      </c>
      <c r="P15" s="36" t="s">
        <v>33</v>
      </c>
      <c r="Q15" s="5">
        <f t="shared" si="1"/>
        <v>107</v>
      </c>
      <c r="R15" s="2">
        <v>46</v>
      </c>
      <c r="S15" s="2">
        <v>51</v>
      </c>
      <c r="T15" s="51">
        <v>10</v>
      </c>
      <c r="U15" s="58">
        <v>0</v>
      </c>
      <c r="V15" s="55"/>
    </row>
    <row r="16" spans="1:22" ht="12.75">
      <c r="A16" s="30">
        <v>11</v>
      </c>
      <c r="B16" s="36" t="s">
        <v>34</v>
      </c>
      <c r="C16" s="5">
        <f t="shared" si="0"/>
        <v>71</v>
      </c>
      <c r="D16" s="2">
        <v>0</v>
      </c>
      <c r="E16" s="5">
        <v>71</v>
      </c>
      <c r="F16" s="2">
        <v>0</v>
      </c>
      <c r="G16" s="58">
        <v>0</v>
      </c>
      <c r="H16" s="30">
        <v>11</v>
      </c>
      <c r="I16" s="36" t="s">
        <v>34</v>
      </c>
      <c r="J16" s="2">
        <v>0</v>
      </c>
      <c r="K16" s="33">
        <v>0</v>
      </c>
      <c r="L16" s="2">
        <v>0</v>
      </c>
      <c r="M16" s="58">
        <v>0</v>
      </c>
      <c r="O16" s="30">
        <v>11</v>
      </c>
      <c r="P16" s="36" t="s">
        <v>34</v>
      </c>
      <c r="Q16" s="5">
        <f t="shared" si="1"/>
        <v>99</v>
      </c>
      <c r="R16" s="2">
        <v>19</v>
      </c>
      <c r="S16" s="5">
        <v>71</v>
      </c>
      <c r="T16" s="50">
        <v>9</v>
      </c>
      <c r="U16" s="58">
        <v>0</v>
      </c>
      <c r="V16" s="55"/>
    </row>
    <row r="17" spans="1:22" ht="12.75">
      <c r="A17" s="30">
        <v>12</v>
      </c>
      <c r="B17" s="36" t="s">
        <v>35</v>
      </c>
      <c r="C17" s="5">
        <f t="shared" si="0"/>
        <v>62</v>
      </c>
      <c r="D17" s="2">
        <v>0</v>
      </c>
      <c r="E17" s="2">
        <v>48</v>
      </c>
      <c r="F17" s="2">
        <v>0</v>
      </c>
      <c r="G17" s="58">
        <v>0</v>
      </c>
      <c r="H17" s="30">
        <v>12</v>
      </c>
      <c r="I17" s="36" t="s">
        <v>35</v>
      </c>
      <c r="J17" s="2">
        <v>0</v>
      </c>
      <c r="K17" s="33">
        <v>0</v>
      </c>
      <c r="L17" s="2">
        <v>0</v>
      </c>
      <c r="M17" s="58">
        <v>14</v>
      </c>
      <c r="O17" s="30">
        <v>12</v>
      </c>
      <c r="P17" s="36" t="s">
        <v>35</v>
      </c>
      <c r="Q17" s="5">
        <f t="shared" si="1"/>
        <v>70</v>
      </c>
      <c r="R17" s="2">
        <v>16</v>
      </c>
      <c r="S17" s="2">
        <v>44</v>
      </c>
      <c r="T17" s="51">
        <v>10</v>
      </c>
      <c r="U17" s="58">
        <v>0</v>
      </c>
      <c r="V17" s="55"/>
    </row>
    <row r="18" spans="1:22" ht="12.75">
      <c r="A18" s="30">
        <v>13</v>
      </c>
      <c r="B18" s="36" t="s">
        <v>5</v>
      </c>
      <c r="C18" s="5">
        <f t="shared" si="0"/>
        <v>443</v>
      </c>
      <c r="D18" s="2">
        <v>170</v>
      </c>
      <c r="E18" s="5">
        <v>187</v>
      </c>
      <c r="F18" s="2">
        <v>14</v>
      </c>
      <c r="G18" s="58">
        <v>0</v>
      </c>
      <c r="H18" s="30">
        <v>13</v>
      </c>
      <c r="I18" s="36" t="s">
        <v>5</v>
      </c>
      <c r="J18" s="2">
        <v>0</v>
      </c>
      <c r="K18" s="33">
        <v>0</v>
      </c>
      <c r="L18" s="2">
        <v>17</v>
      </c>
      <c r="M18" s="58">
        <v>55</v>
      </c>
      <c r="O18" s="30">
        <v>13</v>
      </c>
      <c r="P18" s="36" t="s">
        <v>5</v>
      </c>
      <c r="Q18" s="5">
        <f t="shared" si="1"/>
        <v>420</v>
      </c>
      <c r="R18" s="2">
        <v>217</v>
      </c>
      <c r="S18" s="5">
        <v>187</v>
      </c>
      <c r="T18" s="50">
        <v>16</v>
      </c>
      <c r="U18" s="58">
        <v>0</v>
      </c>
      <c r="V18" s="55"/>
    </row>
    <row r="19" spans="1:22" ht="12.75">
      <c r="A19" s="30">
        <v>14</v>
      </c>
      <c r="B19" s="36" t="s">
        <v>36</v>
      </c>
      <c r="C19" s="5">
        <f t="shared" si="0"/>
        <v>201</v>
      </c>
      <c r="D19" s="2">
        <v>43</v>
      </c>
      <c r="E19" s="2">
        <v>101</v>
      </c>
      <c r="F19" s="2">
        <v>12</v>
      </c>
      <c r="G19" s="58">
        <v>0</v>
      </c>
      <c r="H19" s="30">
        <v>14</v>
      </c>
      <c r="I19" s="36" t="s">
        <v>36</v>
      </c>
      <c r="J19" s="2">
        <v>0</v>
      </c>
      <c r="K19" s="33">
        <v>0</v>
      </c>
      <c r="L19" s="2">
        <v>13</v>
      </c>
      <c r="M19" s="58">
        <v>32</v>
      </c>
      <c r="O19" s="30">
        <v>14</v>
      </c>
      <c r="P19" s="36" t="s">
        <v>36</v>
      </c>
      <c r="Q19" s="5">
        <f t="shared" si="1"/>
        <v>177</v>
      </c>
      <c r="R19" s="2">
        <v>65</v>
      </c>
      <c r="S19" s="2">
        <v>94</v>
      </c>
      <c r="T19" s="51">
        <v>18</v>
      </c>
      <c r="U19" s="58">
        <v>0</v>
      </c>
      <c r="V19" s="55"/>
    </row>
    <row r="20" spans="1:22" ht="12.75">
      <c r="A20" s="30">
        <v>15</v>
      </c>
      <c r="B20" s="36" t="s">
        <v>6</v>
      </c>
      <c r="C20" s="5">
        <f t="shared" si="0"/>
        <v>63</v>
      </c>
      <c r="D20" s="2">
        <v>20</v>
      </c>
      <c r="E20" s="5">
        <v>37</v>
      </c>
      <c r="F20" s="2">
        <v>0</v>
      </c>
      <c r="G20" s="58">
        <v>0</v>
      </c>
      <c r="H20" s="30">
        <v>15</v>
      </c>
      <c r="I20" s="36" t="s">
        <v>6</v>
      </c>
      <c r="J20" s="2">
        <v>0</v>
      </c>
      <c r="K20" s="33">
        <v>0</v>
      </c>
      <c r="L20" s="2">
        <v>0</v>
      </c>
      <c r="M20" s="58">
        <v>6</v>
      </c>
      <c r="O20" s="30">
        <v>15</v>
      </c>
      <c r="P20" s="36" t="s">
        <v>6</v>
      </c>
      <c r="Q20" s="5">
        <f t="shared" si="1"/>
        <v>80</v>
      </c>
      <c r="R20" s="2">
        <v>36</v>
      </c>
      <c r="S20" s="5">
        <v>37</v>
      </c>
      <c r="T20" s="50">
        <v>7</v>
      </c>
      <c r="U20" s="58">
        <v>0</v>
      </c>
      <c r="V20" s="55"/>
    </row>
    <row r="21" spans="1:22" ht="12.75">
      <c r="A21" s="30">
        <v>16</v>
      </c>
      <c r="B21" s="36" t="s">
        <v>37</v>
      </c>
      <c r="C21" s="5">
        <f t="shared" si="0"/>
        <v>119</v>
      </c>
      <c r="D21" s="2">
        <v>0</v>
      </c>
      <c r="E21" s="2">
        <v>97</v>
      </c>
      <c r="F21" s="2">
        <v>0</v>
      </c>
      <c r="G21" s="58">
        <v>0</v>
      </c>
      <c r="H21" s="30">
        <v>16</v>
      </c>
      <c r="I21" s="36" t="s">
        <v>37</v>
      </c>
      <c r="J21" s="2">
        <v>0</v>
      </c>
      <c r="K21" s="33">
        <v>0</v>
      </c>
      <c r="L21" s="2">
        <v>0</v>
      </c>
      <c r="M21" s="58">
        <v>22</v>
      </c>
      <c r="O21" s="30">
        <v>16</v>
      </c>
      <c r="P21" s="36" t="s">
        <v>37</v>
      </c>
      <c r="Q21" s="5">
        <f t="shared" si="1"/>
        <v>119</v>
      </c>
      <c r="R21" s="2">
        <v>18</v>
      </c>
      <c r="S21" s="2">
        <v>90</v>
      </c>
      <c r="T21" s="51">
        <v>11</v>
      </c>
      <c r="U21" s="58">
        <v>0</v>
      </c>
      <c r="V21" s="55"/>
    </row>
    <row r="22" spans="1:22" ht="12.75">
      <c r="A22" s="30">
        <v>17</v>
      </c>
      <c r="B22" s="36" t="s">
        <v>7</v>
      </c>
      <c r="C22" s="5">
        <f t="shared" si="0"/>
        <v>343</v>
      </c>
      <c r="D22" s="2">
        <v>111</v>
      </c>
      <c r="E22" s="5">
        <v>174</v>
      </c>
      <c r="F22" s="2">
        <v>9</v>
      </c>
      <c r="G22" s="58">
        <v>0</v>
      </c>
      <c r="H22" s="30">
        <v>17</v>
      </c>
      <c r="I22" s="36" t="s">
        <v>7</v>
      </c>
      <c r="J22" s="2">
        <v>0</v>
      </c>
      <c r="K22" s="33">
        <v>0</v>
      </c>
      <c r="L22" s="2">
        <v>18</v>
      </c>
      <c r="M22" s="58">
        <v>31</v>
      </c>
      <c r="O22" s="30">
        <v>17</v>
      </c>
      <c r="P22" s="36" t="s">
        <v>7</v>
      </c>
      <c r="Q22" s="5">
        <f t="shared" si="1"/>
        <v>408</v>
      </c>
      <c r="R22" s="2">
        <v>149</v>
      </c>
      <c r="S22" s="5">
        <v>160</v>
      </c>
      <c r="T22" s="50">
        <v>99</v>
      </c>
      <c r="U22" s="58">
        <v>0</v>
      </c>
      <c r="V22" s="55"/>
    </row>
    <row r="23" spans="1:22" ht="12.75">
      <c r="A23" s="30">
        <v>18</v>
      </c>
      <c r="B23" s="36" t="s">
        <v>38</v>
      </c>
      <c r="C23" s="5">
        <f t="shared" si="0"/>
        <v>245</v>
      </c>
      <c r="D23" s="2">
        <v>0</v>
      </c>
      <c r="E23" s="2">
        <v>166</v>
      </c>
      <c r="F23" s="2">
        <v>23</v>
      </c>
      <c r="G23" s="58">
        <v>0</v>
      </c>
      <c r="H23" s="30">
        <v>18</v>
      </c>
      <c r="I23" s="36" t="s">
        <v>38</v>
      </c>
      <c r="J23" s="2">
        <v>0</v>
      </c>
      <c r="K23" s="33">
        <v>0</v>
      </c>
      <c r="L23" s="2">
        <v>20</v>
      </c>
      <c r="M23" s="58">
        <v>36</v>
      </c>
      <c r="O23" s="30">
        <v>18</v>
      </c>
      <c r="P23" s="36" t="s">
        <v>38</v>
      </c>
      <c r="Q23" s="5">
        <f t="shared" si="1"/>
        <v>198</v>
      </c>
      <c r="R23" s="2">
        <v>27</v>
      </c>
      <c r="S23" s="2">
        <v>156</v>
      </c>
      <c r="T23" s="51">
        <v>15</v>
      </c>
      <c r="U23" s="58">
        <v>0</v>
      </c>
      <c r="V23" s="55"/>
    </row>
    <row r="24" spans="1:22" ht="12.75">
      <c r="A24" s="30">
        <v>19</v>
      </c>
      <c r="B24" s="36" t="s">
        <v>8</v>
      </c>
      <c r="C24" s="5">
        <f t="shared" si="0"/>
        <v>25</v>
      </c>
      <c r="D24" s="2">
        <v>0</v>
      </c>
      <c r="E24" s="5">
        <v>25</v>
      </c>
      <c r="F24" s="2">
        <v>0</v>
      </c>
      <c r="G24" s="58">
        <v>0</v>
      </c>
      <c r="H24" s="30">
        <v>19</v>
      </c>
      <c r="I24" s="36" t="s">
        <v>8</v>
      </c>
      <c r="J24" s="2">
        <v>0</v>
      </c>
      <c r="K24" s="33">
        <v>0</v>
      </c>
      <c r="L24" s="2">
        <v>0</v>
      </c>
      <c r="M24" s="58">
        <v>0</v>
      </c>
      <c r="O24" s="30">
        <v>19</v>
      </c>
      <c r="P24" s="36" t="s">
        <v>8</v>
      </c>
      <c r="Q24" s="5">
        <f t="shared" si="1"/>
        <v>50</v>
      </c>
      <c r="R24" s="2">
        <v>16</v>
      </c>
      <c r="S24" s="5">
        <v>24</v>
      </c>
      <c r="T24" s="50">
        <v>10</v>
      </c>
      <c r="U24" s="58">
        <v>0</v>
      </c>
      <c r="V24" s="55"/>
    </row>
    <row r="25" spans="1:22" ht="12.75">
      <c r="A25" s="30">
        <v>20</v>
      </c>
      <c r="B25" s="36" t="s">
        <v>9</v>
      </c>
      <c r="C25" s="5">
        <f t="shared" si="0"/>
        <v>131</v>
      </c>
      <c r="D25" s="2">
        <v>0</v>
      </c>
      <c r="E25" s="2">
        <v>104</v>
      </c>
      <c r="F25" s="2">
        <v>0</v>
      </c>
      <c r="G25" s="58">
        <v>0</v>
      </c>
      <c r="H25" s="30">
        <v>20</v>
      </c>
      <c r="I25" s="36" t="s">
        <v>9</v>
      </c>
      <c r="J25" s="2">
        <v>0</v>
      </c>
      <c r="K25" s="33">
        <v>0</v>
      </c>
      <c r="L25" s="2">
        <v>0</v>
      </c>
      <c r="M25" s="58">
        <v>27</v>
      </c>
      <c r="O25" s="30">
        <v>20</v>
      </c>
      <c r="P25" s="36" t="s">
        <v>9</v>
      </c>
      <c r="Q25" s="5">
        <f t="shared" si="1"/>
        <v>145</v>
      </c>
      <c r="R25" s="2">
        <v>21</v>
      </c>
      <c r="S25" s="2">
        <v>105</v>
      </c>
      <c r="T25" s="51">
        <v>19</v>
      </c>
      <c r="U25" s="58">
        <v>0</v>
      </c>
      <c r="V25" s="55"/>
    </row>
    <row r="26" spans="1:22" ht="12.75">
      <c r="A26" s="30">
        <v>21</v>
      </c>
      <c r="B26" s="36" t="s">
        <v>10</v>
      </c>
      <c r="C26" s="5">
        <f t="shared" si="0"/>
        <v>96</v>
      </c>
      <c r="D26" s="2">
        <v>0</v>
      </c>
      <c r="E26" s="5">
        <v>70</v>
      </c>
      <c r="F26" s="2">
        <v>0</v>
      </c>
      <c r="G26" s="58">
        <v>0</v>
      </c>
      <c r="H26" s="30">
        <v>21</v>
      </c>
      <c r="I26" s="36" t="s">
        <v>10</v>
      </c>
      <c r="J26" s="2">
        <v>0</v>
      </c>
      <c r="K26" s="33">
        <v>0</v>
      </c>
      <c r="L26" s="2">
        <v>0</v>
      </c>
      <c r="M26" s="58">
        <v>26</v>
      </c>
      <c r="O26" s="30">
        <v>21</v>
      </c>
      <c r="P26" s="36" t="s">
        <v>10</v>
      </c>
      <c r="Q26" s="5">
        <f t="shared" si="1"/>
        <v>104</v>
      </c>
      <c r="R26" s="2">
        <v>30</v>
      </c>
      <c r="S26" s="5">
        <v>70</v>
      </c>
      <c r="T26" s="50">
        <v>4</v>
      </c>
      <c r="U26" s="58">
        <v>0</v>
      </c>
      <c r="V26" s="55"/>
    </row>
    <row r="27" spans="1:22" ht="12.75">
      <c r="A27" s="30">
        <v>22</v>
      </c>
      <c r="B27" s="36" t="s">
        <v>11</v>
      </c>
      <c r="C27" s="5">
        <f t="shared" si="0"/>
        <v>244</v>
      </c>
      <c r="D27" s="2">
        <v>6</v>
      </c>
      <c r="E27" s="2">
        <v>196</v>
      </c>
      <c r="F27" s="2">
        <v>9</v>
      </c>
      <c r="G27" s="58">
        <v>0</v>
      </c>
      <c r="H27" s="30">
        <v>22</v>
      </c>
      <c r="I27" s="36" t="s">
        <v>11</v>
      </c>
      <c r="J27" s="2">
        <v>0</v>
      </c>
      <c r="K27" s="33">
        <v>0</v>
      </c>
      <c r="L27" s="2">
        <v>0</v>
      </c>
      <c r="M27" s="58">
        <v>33</v>
      </c>
      <c r="O27" s="30">
        <v>22</v>
      </c>
      <c r="P27" s="36" t="s">
        <v>11</v>
      </c>
      <c r="Q27" s="5">
        <f t="shared" si="1"/>
        <v>256</v>
      </c>
      <c r="R27" s="2">
        <v>36</v>
      </c>
      <c r="S27" s="2">
        <v>196</v>
      </c>
      <c r="T27" s="51">
        <v>24</v>
      </c>
      <c r="U27" s="58">
        <v>0</v>
      </c>
      <c r="V27" s="55"/>
    </row>
    <row r="28" spans="1:22" ht="12.75">
      <c r="A28" s="30">
        <v>23</v>
      </c>
      <c r="B28" s="36" t="s">
        <v>39</v>
      </c>
      <c r="C28" s="5">
        <f t="shared" si="0"/>
        <v>44</v>
      </c>
      <c r="D28" s="2">
        <v>0</v>
      </c>
      <c r="E28" s="5">
        <v>44</v>
      </c>
      <c r="F28" s="2">
        <v>0</v>
      </c>
      <c r="G28" s="58">
        <v>0</v>
      </c>
      <c r="H28" s="30">
        <v>23</v>
      </c>
      <c r="I28" s="36" t="s">
        <v>39</v>
      </c>
      <c r="J28" s="2">
        <v>0</v>
      </c>
      <c r="K28" s="33">
        <v>0</v>
      </c>
      <c r="L28" s="2">
        <v>0</v>
      </c>
      <c r="M28" s="58">
        <v>0</v>
      </c>
      <c r="O28" s="30">
        <v>23</v>
      </c>
      <c r="P28" s="36" t="s">
        <v>39</v>
      </c>
      <c r="Q28" s="5">
        <f t="shared" si="1"/>
        <v>66</v>
      </c>
      <c r="R28" s="2">
        <v>13</v>
      </c>
      <c r="S28" s="5">
        <v>44</v>
      </c>
      <c r="T28" s="50">
        <v>9</v>
      </c>
      <c r="U28" s="58">
        <v>0</v>
      </c>
      <c r="V28" s="55"/>
    </row>
    <row r="29" spans="1:22" ht="12.75">
      <c r="A29" s="30">
        <v>24</v>
      </c>
      <c r="B29" s="36" t="s">
        <v>40</v>
      </c>
      <c r="C29" s="5">
        <f t="shared" si="0"/>
        <v>423</v>
      </c>
      <c r="D29" s="2">
        <v>152</v>
      </c>
      <c r="E29" s="2">
        <v>204</v>
      </c>
      <c r="F29" s="2">
        <v>24</v>
      </c>
      <c r="G29" s="58">
        <v>0</v>
      </c>
      <c r="H29" s="30">
        <v>24</v>
      </c>
      <c r="I29" s="36" t="s">
        <v>40</v>
      </c>
      <c r="J29" s="2">
        <v>0</v>
      </c>
      <c r="K29" s="33">
        <v>0</v>
      </c>
      <c r="L29" s="2">
        <v>13</v>
      </c>
      <c r="M29" s="58">
        <v>30</v>
      </c>
      <c r="O29" s="30">
        <v>24</v>
      </c>
      <c r="P29" s="36" t="s">
        <v>40</v>
      </c>
      <c r="Q29" s="5">
        <f t="shared" si="1"/>
        <v>398</v>
      </c>
      <c r="R29" s="2">
        <v>185</v>
      </c>
      <c r="S29" s="2">
        <v>196</v>
      </c>
      <c r="T29" s="51">
        <v>17</v>
      </c>
      <c r="U29" s="58">
        <v>0</v>
      </c>
      <c r="V29" s="55"/>
    </row>
    <row r="30" spans="1:22" ht="12.75">
      <c r="A30" s="30">
        <v>25</v>
      </c>
      <c r="B30" s="37" t="s">
        <v>12</v>
      </c>
      <c r="C30" s="5">
        <f t="shared" si="0"/>
        <v>47</v>
      </c>
      <c r="D30" s="2">
        <v>0</v>
      </c>
      <c r="E30" s="5">
        <v>26</v>
      </c>
      <c r="F30" s="2">
        <v>0</v>
      </c>
      <c r="G30" s="58">
        <v>20</v>
      </c>
      <c r="H30" s="30">
        <v>25</v>
      </c>
      <c r="I30" s="37" t="s">
        <v>12</v>
      </c>
      <c r="J30" s="2">
        <v>0</v>
      </c>
      <c r="K30" s="33">
        <v>0</v>
      </c>
      <c r="L30" s="2">
        <v>0</v>
      </c>
      <c r="M30" s="58">
        <v>1</v>
      </c>
      <c r="O30" s="30">
        <v>25</v>
      </c>
      <c r="P30" s="37" t="s">
        <v>12</v>
      </c>
      <c r="Q30" s="5">
        <f t="shared" si="1"/>
        <v>30</v>
      </c>
      <c r="R30" s="2">
        <v>7</v>
      </c>
      <c r="S30" s="5">
        <v>23</v>
      </c>
      <c r="T30" s="50">
        <v>0</v>
      </c>
      <c r="U30" s="58">
        <v>0</v>
      </c>
      <c r="V30" s="55"/>
    </row>
    <row r="31" spans="1:22" ht="12.75">
      <c r="A31" s="30">
        <v>26</v>
      </c>
      <c r="B31" s="36" t="s">
        <v>41</v>
      </c>
      <c r="C31" s="5">
        <f t="shared" si="0"/>
        <v>177</v>
      </c>
      <c r="D31" s="2">
        <v>26</v>
      </c>
      <c r="E31" s="2">
        <v>125</v>
      </c>
      <c r="F31" s="2">
        <v>0</v>
      </c>
      <c r="G31" s="58">
        <v>0</v>
      </c>
      <c r="H31" s="30">
        <v>26</v>
      </c>
      <c r="I31" s="36" t="s">
        <v>41</v>
      </c>
      <c r="J31" s="2">
        <v>0</v>
      </c>
      <c r="K31" s="33">
        <v>0</v>
      </c>
      <c r="L31" s="2">
        <v>0</v>
      </c>
      <c r="M31" s="58">
        <v>26</v>
      </c>
      <c r="O31" s="30">
        <v>26</v>
      </c>
      <c r="P31" s="36" t="s">
        <v>41</v>
      </c>
      <c r="Q31" s="5">
        <f t="shared" si="1"/>
        <v>194</v>
      </c>
      <c r="R31" s="2">
        <v>58</v>
      </c>
      <c r="S31" s="2">
        <v>125</v>
      </c>
      <c r="T31" s="51">
        <v>11</v>
      </c>
      <c r="U31" s="58">
        <v>0</v>
      </c>
      <c r="V31" s="55"/>
    </row>
    <row r="32" spans="1:22" ht="12.75">
      <c r="A32" s="30">
        <v>27</v>
      </c>
      <c r="B32" s="36" t="s">
        <v>42</v>
      </c>
      <c r="C32" s="5">
        <f t="shared" si="0"/>
        <v>81</v>
      </c>
      <c r="D32" s="2">
        <v>0</v>
      </c>
      <c r="E32" s="5">
        <v>54</v>
      </c>
      <c r="F32" s="2">
        <v>7</v>
      </c>
      <c r="G32" s="58">
        <v>0</v>
      </c>
      <c r="H32" s="30">
        <v>27</v>
      </c>
      <c r="I32" s="36" t="s">
        <v>42</v>
      </c>
      <c r="J32" s="2">
        <v>0</v>
      </c>
      <c r="K32" s="33">
        <v>0</v>
      </c>
      <c r="L32" s="2">
        <v>0</v>
      </c>
      <c r="M32" s="58">
        <v>20</v>
      </c>
      <c r="O32" s="30">
        <v>27</v>
      </c>
      <c r="P32" s="36" t="s">
        <v>42</v>
      </c>
      <c r="Q32" s="5">
        <f t="shared" si="1"/>
        <v>88</v>
      </c>
      <c r="R32" s="2">
        <v>21</v>
      </c>
      <c r="S32" s="5">
        <v>47</v>
      </c>
      <c r="T32" s="50">
        <v>20</v>
      </c>
      <c r="U32" s="58">
        <v>0</v>
      </c>
      <c r="V32" s="55"/>
    </row>
    <row r="33" spans="1:22" ht="12.75">
      <c r="A33" s="30">
        <v>28</v>
      </c>
      <c r="B33" s="36" t="s">
        <v>43</v>
      </c>
      <c r="C33" s="5">
        <f t="shared" si="0"/>
        <v>201</v>
      </c>
      <c r="D33" s="2">
        <v>78</v>
      </c>
      <c r="E33" s="2">
        <v>95</v>
      </c>
      <c r="F33" s="2">
        <v>0</v>
      </c>
      <c r="G33" s="58">
        <v>0</v>
      </c>
      <c r="H33" s="30">
        <v>28</v>
      </c>
      <c r="I33" s="36" t="s">
        <v>43</v>
      </c>
      <c r="J33" s="2">
        <v>0</v>
      </c>
      <c r="K33" s="33">
        <v>0</v>
      </c>
      <c r="L33" s="2">
        <v>0</v>
      </c>
      <c r="M33" s="58">
        <v>28</v>
      </c>
      <c r="O33" s="30">
        <v>28</v>
      </c>
      <c r="P33" s="36" t="s">
        <v>43</v>
      </c>
      <c r="Q33" s="5">
        <f t="shared" si="1"/>
        <v>213</v>
      </c>
      <c r="R33" s="2">
        <v>109</v>
      </c>
      <c r="S33" s="2">
        <v>92</v>
      </c>
      <c r="T33" s="51">
        <v>12</v>
      </c>
      <c r="U33" s="58">
        <v>0</v>
      </c>
      <c r="V33" s="55"/>
    </row>
    <row r="34" spans="1:22" ht="12.75">
      <c r="A34" s="30">
        <v>29</v>
      </c>
      <c r="B34" s="36" t="s">
        <v>44</v>
      </c>
      <c r="C34" s="5">
        <f t="shared" si="0"/>
        <v>117</v>
      </c>
      <c r="D34" s="2">
        <v>0</v>
      </c>
      <c r="E34" s="5">
        <v>89</v>
      </c>
      <c r="F34" s="2">
        <v>0</v>
      </c>
      <c r="G34" s="58">
        <v>0</v>
      </c>
      <c r="H34" s="30">
        <v>29</v>
      </c>
      <c r="I34" s="36" t="s">
        <v>44</v>
      </c>
      <c r="J34" s="2">
        <v>0</v>
      </c>
      <c r="K34" s="33">
        <v>0</v>
      </c>
      <c r="L34" s="2">
        <v>6</v>
      </c>
      <c r="M34" s="58">
        <v>22</v>
      </c>
      <c r="O34" s="30">
        <v>29</v>
      </c>
      <c r="P34" s="36" t="s">
        <v>44</v>
      </c>
      <c r="Q34" s="5">
        <f t="shared" si="1"/>
        <v>126</v>
      </c>
      <c r="R34" s="2">
        <v>21</v>
      </c>
      <c r="S34" s="5">
        <v>92</v>
      </c>
      <c r="T34" s="50">
        <v>13</v>
      </c>
      <c r="U34" s="58">
        <v>0</v>
      </c>
      <c r="V34" s="55"/>
    </row>
    <row r="35" spans="1:22" ht="12.75">
      <c r="A35" s="30">
        <v>30</v>
      </c>
      <c r="B35" s="36" t="s">
        <v>13</v>
      </c>
      <c r="C35" s="5">
        <f t="shared" si="0"/>
        <v>144</v>
      </c>
      <c r="D35" s="2">
        <v>0</v>
      </c>
      <c r="E35" s="2">
        <v>97</v>
      </c>
      <c r="F35" s="2">
        <v>0</v>
      </c>
      <c r="G35" s="58">
        <v>0</v>
      </c>
      <c r="H35" s="30">
        <v>30</v>
      </c>
      <c r="I35" s="36" t="s">
        <v>13</v>
      </c>
      <c r="J35" s="2">
        <v>0</v>
      </c>
      <c r="K35" s="33">
        <v>0</v>
      </c>
      <c r="L35" s="2">
        <v>0</v>
      </c>
      <c r="M35" s="58">
        <v>47</v>
      </c>
      <c r="O35" s="30">
        <v>30</v>
      </c>
      <c r="P35" s="36" t="s">
        <v>13</v>
      </c>
      <c r="Q35" s="5">
        <f t="shared" si="1"/>
        <v>158</v>
      </c>
      <c r="R35" s="2">
        <v>46</v>
      </c>
      <c r="S35" s="2">
        <v>92</v>
      </c>
      <c r="T35" s="51">
        <v>20</v>
      </c>
      <c r="U35" s="58">
        <v>0</v>
      </c>
      <c r="V35" s="55"/>
    </row>
    <row r="36" spans="1:22" ht="12.75">
      <c r="A36" s="30">
        <v>31</v>
      </c>
      <c r="B36" s="36" t="s">
        <v>14</v>
      </c>
      <c r="C36" s="5">
        <f t="shared" si="0"/>
        <v>249</v>
      </c>
      <c r="D36" s="2">
        <v>3</v>
      </c>
      <c r="E36" s="5">
        <v>179</v>
      </c>
      <c r="F36" s="2">
        <v>5</v>
      </c>
      <c r="G36" s="58">
        <v>0</v>
      </c>
      <c r="H36" s="30">
        <v>31</v>
      </c>
      <c r="I36" s="36" t="s">
        <v>14</v>
      </c>
      <c r="J36" s="2">
        <v>0</v>
      </c>
      <c r="K36" s="33">
        <v>0</v>
      </c>
      <c r="L36" s="2">
        <v>1</v>
      </c>
      <c r="M36" s="58">
        <v>61</v>
      </c>
      <c r="O36" s="30">
        <v>31</v>
      </c>
      <c r="P36" s="36" t="s">
        <v>14</v>
      </c>
      <c r="Q36" s="5">
        <f t="shared" si="1"/>
        <v>220</v>
      </c>
      <c r="R36" s="2">
        <v>26</v>
      </c>
      <c r="S36" s="5">
        <v>175</v>
      </c>
      <c r="T36" s="50">
        <v>19</v>
      </c>
      <c r="U36" s="58">
        <v>0</v>
      </c>
      <c r="V36" s="55"/>
    </row>
    <row r="37" spans="1:22" ht="12.75">
      <c r="A37" s="30">
        <v>32</v>
      </c>
      <c r="B37" s="36" t="s">
        <v>45</v>
      </c>
      <c r="C37" s="5">
        <f t="shared" si="0"/>
        <v>99</v>
      </c>
      <c r="D37" s="2">
        <v>0</v>
      </c>
      <c r="E37" s="2">
        <v>72</v>
      </c>
      <c r="F37" s="2">
        <v>1</v>
      </c>
      <c r="G37" s="58">
        <v>0</v>
      </c>
      <c r="H37" s="30">
        <v>32</v>
      </c>
      <c r="I37" s="36" t="s">
        <v>45</v>
      </c>
      <c r="J37" s="2">
        <v>0</v>
      </c>
      <c r="K37" s="33">
        <v>0</v>
      </c>
      <c r="L37" s="2">
        <v>0</v>
      </c>
      <c r="M37" s="58">
        <v>26</v>
      </c>
      <c r="O37" s="30">
        <v>32</v>
      </c>
      <c r="P37" s="36" t="s">
        <v>45</v>
      </c>
      <c r="Q37" s="5">
        <f t="shared" si="1"/>
        <v>99</v>
      </c>
      <c r="R37" s="2">
        <v>18</v>
      </c>
      <c r="S37" s="2">
        <v>72</v>
      </c>
      <c r="T37" s="51">
        <v>9</v>
      </c>
      <c r="U37" s="58">
        <v>0</v>
      </c>
      <c r="V37" s="55"/>
    </row>
    <row r="38" spans="1:22" ht="12.75">
      <c r="A38" s="30">
        <v>33</v>
      </c>
      <c r="B38" s="36" t="s">
        <v>46</v>
      </c>
      <c r="C38" s="5">
        <f t="shared" si="0"/>
        <v>117</v>
      </c>
      <c r="D38" s="2">
        <v>0</v>
      </c>
      <c r="E38" s="5">
        <v>73</v>
      </c>
      <c r="F38" s="2">
        <v>0</v>
      </c>
      <c r="G38" s="58">
        <v>0</v>
      </c>
      <c r="H38" s="30">
        <v>33</v>
      </c>
      <c r="I38" s="36" t="s">
        <v>46</v>
      </c>
      <c r="J38" s="2">
        <v>0</v>
      </c>
      <c r="K38" s="33">
        <v>0</v>
      </c>
      <c r="L38" s="2">
        <v>0</v>
      </c>
      <c r="M38" s="58">
        <v>44</v>
      </c>
      <c r="O38" s="30">
        <v>33</v>
      </c>
      <c r="P38" s="36" t="s">
        <v>46</v>
      </c>
      <c r="Q38" s="5">
        <f t="shared" si="1"/>
        <v>98</v>
      </c>
      <c r="R38" s="2">
        <v>18</v>
      </c>
      <c r="S38" s="5">
        <v>71</v>
      </c>
      <c r="T38" s="50">
        <v>9</v>
      </c>
      <c r="U38" s="58">
        <v>0</v>
      </c>
      <c r="V38" s="55"/>
    </row>
    <row r="39" spans="1:22" ht="12.75">
      <c r="A39" s="30">
        <v>34</v>
      </c>
      <c r="B39" s="36" t="s">
        <v>15</v>
      </c>
      <c r="C39" s="5">
        <f t="shared" si="0"/>
        <v>159</v>
      </c>
      <c r="D39" s="2">
        <v>0</v>
      </c>
      <c r="E39" s="2">
        <v>122</v>
      </c>
      <c r="F39" s="2">
        <v>4</v>
      </c>
      <c r="G39" s="58">
        <v>0</v>
      </c>
      <c r="H39" s="30">
        <v>34</v>
      </c>
      <c r="I39" s="36" t="s">
        <v>15</v>
      </c>
      <c r="J39" s="2">
        <v>0</v>
      </c>
      <c r="K39" s="33">
        <v>0</v>
      </c>
      <c r="L39" s="2">
        <v>16</v>
      </c>
      <c r="M39" s="58">
        <v>17</v>
      </c>
      <c r="O39" s="30">
        <v>34</v>
      </c>
      <c r="P39" s="36" t="s">
        <v>15</v>
      </c>
      <c r="Q39" s="5">
        <f t="shared" si="1"/>
        <v>149</v>
      </c>
      <c r="R39" s="2">
        <v>16</v>
      </c>
      <c r="S39" s="2">
        <v>114</v>
      </c>
      <c r="T39" s="51">
        <v>19</v>
      </c>
      <c r="U39" s="58">
        <v>0</v>
      </c>
      <c r="V39" s="55"/>
    </row>
    <row r="40" spans="1:22" ht="12.75">
      <c r="A40" s="30">
        <v>35</v>
      </c>
      <c r="B40" s="36" t="s">
        <v>16</v>
      </c>
      <c r="C40" s="5">
        <f t="shared" si="0"/>
        <v>195</v>
      </c>
      <c r="D40" s="2">
        <v>0</v>
      </c>
      <c r="E40" s="5">
        <v>124</v>
      </c>
      <c r="F40" s="2">
        <v>0</v>
      </c>
      <c r="G40" s="58">
        <v>0</v>
      </c>
      <c r="H40" s="30">
        <v>35</v>
      </c>
      <c r="I40" s="36" t="s">
        <v>16</v>
      </c>
      <c r="J40" s="2">
        <v>0</v>
      </c>
      <c r="K40" s="33">
        <v>0</v>
      </c>
      <c r="L40" s="2">
        <v>0</v>
      </c>
      <c r="M40" s="58">
        <v>71</v>
      </c>
      <c r="O40" s="30">
        <v>35</v>
      </c>
      <c r="P40" s="36" t="s">
        <v>16</v>
      </c>
      <c r="Q40" s="5">
        <f t="shared" si="1"/>
        <v>156</v>
      </c>
      <c r="R40" s="2">
        <v>19</v>
      </c>
      <c r="S40" s="5">
        <v>118</v>
      </c>
      <c r="T40" s="50">
        <v>19</v>
      </c>
      <c r="U40" s="58">
        <v>0</v>
      </c>
      <c r="V40" s="55"/>
    </row>
    <row r="41" spans="1:22" ht="12.75">
      <c r="A41" s="30">
        <v>36</v>
      </c>
      <c r="B41" s="36" t="s">
        <v>17</v>
      </c>
      <c r="C41" s="5">
        <f t="shared" si="0"/>
        <v>91</v>
      </c>
      <c r="D41" s="2">
        <v>0</v>
      </c>
      <c r="E41" s="2">
        <v>84</v>
      </c>
      <c r="F41" s="2">
        <v>0</v>
      </c>
      <c r="G41" s="58">
        <v>0</v>
      </c>
      <c r="H41" s="30">
        <v>36</v>
      </c>
      <c r="I41" s="36" t="s">
        <v>17</v>
      </c>
      <c r="J41" s="2">
        <v>0</v>
      </c>
      <c r="K41" s="33">
        <v>0</v>
      </c>
      <c r="L41" s="2">
        <v>0</v>
      </c>
      <c r="M41" s="58">
        <v>7</v>
      </c>
      <c r="O41" s="30">
        <v>36</v>
      </c>
      <c r="P41" s="36" t="s">
        <v>17</v>
      </c>
      <c r="Q41" s="5">
        <f t="shared" si="1"/>
        <v>125</v>
      </c>
      <c r="R41" s="2">
        <v>26</v>
      </c>
      <c r="S41" s="2">
        <v>84</v>
      </c>
      <c r="T41" s="51">
        <v>15</v>
      </c>
      <c r="U41" s="58">
        <v>0</v>
      </c>
      <c r="V41" s="55"/>
    </row>
    <row r="42" spans="1:22" ht="12.75">
      <c r="A42" s="30">
        <v>37</v>
      </c>
      <c r="B42" s="36" t="s">
        <v>47</v>
      </c>
      <c r="C42" s="5">
        <f t="shared" si="0"/>
        <v>266</v>
      </c>
      <c r="D42" s="2">
        <v>160</v>
      </c>
      <c r="E42" s="5">
        <v>56</v>
      </c>
      <c r="F42" s="2">
        <v>11</v>
      </c>
      <c r="G42" s="58">
        <v>0</v>
      </c>
      <c r="H42" s="30">
        <v>37</v>
      </c>
      <c r="I42" s="36" t="s">
        <v>47</v>
      </c>
      <c r="J42" s="2">
        <v>0</v>
      </c>
      <c r="K42" s="33">
        <v>0</v>
      </c>
      <c r="L42" s="2">
        <v>17</v>
      </c>
      <c r="M42" s="58">
        <v>22</v>
      </c>
      <c r="O42" s="30">
        <v>37</v>
      </c>
      <c r="P42" s="36" t="s">
        <v>47</v>
      </c>
      <c r="Q42" s="5">
        <f t="shared" si="1"/>
        <v>278</v>
      </c>
      <c r="R42" s="2">
        <v>131</v>
      </c>
      <c r="S42" s="5">
        <v>121</v>
      </c>
      <c r="T42" s="50">
        <v>26</v>
      </c>
      <c r="U42" s="58">
        <v>0</v>
      </c>
      <c r="V42" s="55"/>
    </row>
    <row r="43" spans="1:22" ht="12.75">
      <c r="A43" s="30">
        <v>38</v>
      </c>
      <c r="B43" s="36" t="s">
        <v>18</v>
      </c>
      <c r="C43" s="5">
        <f t="shared" si="0"/>
        <v>69</v>
      </c>
      <c r="D43" s="2">
        <v>3</v>
      </c>
      <c r="E43" s="2">
        <v>34</v>
      </c>
      <c r="F43" s="2">
        <v>0</v>
      </c>
      <c r="G43" s="58">
        <v>0</v>
      </c>
      <c r="H43" s="30">
        <v>38</v>
      </c>
      <c r="I43" s="36" t="s">
        <v>18</v>
      </c>
      <c r="J43" s="2">
        <v>0</v>
      </c>
      <c r="K43" s="33">
        <v>0</v>
      </c>
      <c r="L43" s="2">
        <v>0</v>
      </c>
      <c r="M43" s="58">
        <v>32</v>
      </c>
      <c r="O43" s="30">
        <v>38</v>
      </c>
      <c r="P43" s="36" t="s">
        <v>18</v>
      </c>
      <c r="Q43" s="5">
        <f t="shared" si="1"/>
        <v>70</v>
      </c>
      <c r="R43" s="2">
        <v>18</v>
      </c>
      <c r="S43" s="2">
        <v>34</v>
      </c>
      <c r="T43" s="51">
        <v>18</v>
      </c>
      <c r="U43" s="58">
        <v>0</v>
      </c>
      <c r="V43" s="55"/>
    </row>
    <row r="44" spans="1:22" ht="12.75">
      <c r="A44" s="30">
        <v>39</v>
      </c>
      <c r="B44" s="36" t="s">
        <v>19</v>
      </c>
      <c r="C44" s="5">
        <f t="shared" si="0"/>
        <v>83</v>
      </c>
      <c r="D44" s="2">
        <v>0</v>
      </c>
      <c r="E44" s="5">
        <v>68</v>
      </c>
      <c r="F44" s="2">
        <v>0</v>
      </c>
      <c r="G44" s="58">
        <v>0</v>
      </c>
      <c r="H44" s="30">
        <v>39</v>
      </c>
      <c r="I44" s="36" t="s">
        <v>19</v>
      </c>
      <c r="J44" s="2">
        <v>0</v>
      </c>
      <c r="K44" s="33">
        <v>0</v>
      </c>
      <c r="L44" s="2">
        <v>0</v>
      </c>
      <c r="M44" s="58">
        <v>15</v>
      </c>
      <c r="O44" s="30">
        <v>39</v>
      </c>
      <c r="P44" s="36" t="s">
        <v>19</v>
      </c>
      <c r="Q44" s="5">
        <f t="shared" si="1"/>
        <v>91</v>
      </c>
      <c r="R44" s="2">
        <v>22</v>
      </c>
      <c r="S44" s="5">
        <v>59</v>
      </c>
      <c r="T44" s="50">
        <v>10</v>
      </c>
      <c r="U44" s="58">
        <v>0</v>
      </c>
      <c r="V44" s="55"/>
    </row>
    <row r="45" spans="1:22" ht="12.75">
      <c r="A45" s="30">
        <v>40</v>
      </c>
      <c r="B45" s="36" t="s">
        <v>48</v>
      </c>
      <c r="C45" s="5">
        <f t="shared" si="0"/>
        <v>92</v>
      </c>
      <c r="D45" s="2">
        <v>0</v>
      </c>
      <c r="E45" s="2">
        <v>73</v>
      </c>
      <c r="F45" s="2">
        <v>0</v>
      </c>
      <c r="G45" s="58">
        <v>0</v>
      </c>
      <c r="H45" s="30">
        <v>40</v>
      </c>
      <c r="I45" s="36" t="s">
        <v>48</v>
      </c>
      <c r="J45" s="2">
        <v>0</v>
      </c>
      <c r="K45" s="33">
        <v>0</v>
      </c>
      <c r="L45" s="2">
        <v>0</v>
      </c>
      <c r="M45" s="58">
        <v>19</v>
      </c>
      <c r="O45" s="30">
        <v>40</v>
      </c>
      <c r="P45" s="36" t="s">
        <v>48</v>
      </c>
      <c r="Q45" s="5">
        <f t="shared" si="1"/>
        <v>105</v>
      </c>
      <c r="R45" s="2">
        <v>23</v>
      </c>
      <c r="S45" s="2">
        <v>73</v>
      </c>
      <c r="T45" s="51">
        <v>9</v>
      </c>
      <c r="U45" s="58">
        <v>0</v>
      </c>
      <c r="V45" s="55"/>
    </row>
    <row r="46" spans="1:22" ht="12.75">
      <c r="A46" s="30">
        <v>41</v>
      </c>
      <c r="B46" s="36" t="s">
        <v>20</v>
      </c>
      <c r="C46" s="5">
        <f t="shared" si="0"/>
        <v>125</v>
      </c>
      <c r="D46" s="2">
        <v>53</v>
      </c>
      <c r="E46" s="5">
        <v>18</v>
      </c>
      <c r="F46" s="2">
        <v>0</v>
      </c>
      <c r="G46" s="58">
        <v>0</v>
      </c>
      <c r="H46" s="30">
        <v>41</v>
      </c>
      <c r="I46" s="36" t="s">
        <v>20</v>
      </c>
      <c r="J46" s="2">
        <v>0</v>
      </c>
      <c r="K46" s="33">
        <v>0</v>
      </c>
      <c r="L46" s="2">
        <v>11</v>
      </c>
      <c r="M46" s="58">
        <v>43</v>
      </c>
      <c r="O46" s="30">
        <v>41</v>
      </c>
      <c r="P46" s="36" t="s">
        <v>20</v>
      </c>
      <c r="Q46" s="5">
        <f t="shared" si="1"/>
        <v>95</v>
      </c>
      <c r="R46" s="2">
        <v>67</v>
      </c>
      <c r="S46" s="5">
        <v>18</v>
      </c>
      <c r="T46" s="50">
        <v>10</v>
      </c>
      <c r="U46" s="58">
        <v>0</v>
      </c>
      <c r="V46" s="55"/>
    </row>
    <row r="47" spans="1:22" ht="13.5" thickBot="1">
      <c r="A47" s="31">
        <v>42</v>
      </c>
      <c r="B47" s="38" t="s">
        <v>49</v>
      </c>
      <c r="C47" s="43">
        <f t="shared" si="0"/>
        <v>926</v>
      </c>
      <c r="D47" s="7">
        <v>463</v>
      </c>
      <c r="E47" s="45">
        <v>230</v>
      </c>
      <c r="F47" s="7">
        <v>27</v>
      </c>
      <c r="G47" s="59">
        <v>20</v>
      </c>
      <c r="H47" s="31">
        <v>42</v>
      </c>
      <c r="I47" s="38" t="s">
        <v>49</v>
      </c>
      <c r="J47" s="7">
        <v>17</v>
      </c>
      <c r="K47" s="34">
        <v>43</v>
      </c>
      <c r="L47" s="7">
        <v>79</v>
      </c>
      <c r="M47" s="59">
        <v>47</v>
      </c>
      <c r="O47" s="31">
        <v>42</v>
      </c>
      <c r="P47" s="38" t="s">
        <v>49</v>
      </c>
      <c r="Q47" s="43">
        <f t="shared" si="1"/>
        <v>1330</v>
      </c>
      <c r="R47" s="7">
        <v>980</v>
      </c>
      <c r="S47" s="45">
        <v>224</v>
      </c>
      <c r="T47" s="60">
        <v>58</v>
      </c>
      <c r="U47" s="59">
        <v>68</v>
      </c>
      <c r="V47" s="55"/>
    </row>
    <row r="49" spans="1:15" ht="12.75">
      <c r="A49" s="1" t="s">
        <v>71</v>
      </c>
      <c r="O49" s="1" t="s">
        <v>72</v>
      </c>
    </row>
    <row r="53" spans="1:14" ht="15.75">
      <c r="A53" s="94" t="s">
        <v>68</v>
      </c>
      <c r="B53" s="94"/>
      <c r="C53" s="94"/>
      <c r="D53" s="94"/>
      <c r="E53" s="94"/>
      <c r="F53" s="94"/>
      <c r="G53" s="94"/>
      <c r="H53" s="94" t="s">
        <v>74</v>
      </c>
      <c r="I53" s="94"/>
      <c r="J53" s="94"/>
      <c r="K53" s="94"/>
      <c r="L53" s="94"/>
      <c r="M53" s="94"/>
      <c r="N53" s="94"/>
    </row>
    <row r="54" spans="1:14" ht="15.75">
      <c r="A54" s="94" t="s">
        <v>64</v>
      </c>
      <c r="B54" s="94"/>
      <c r="C54" s="94"/>
      <c r="D54" s="94"/>
      <c r="E54" s="94"/>
      <c r="F54" s="94"/>
      <c r="G54" s="94"/>
      <c r="H54" s="94" t="s">
        <v>75</v>
      </c>
      <c r="I54" s="94"/>
      <c r="J54" s="94"/>
      <c r="K54" s="94"/>
      <c r="L54" s="94"/>
      <c r="M54" s="94"/>
      <c r="N54" s="94"/>
    </row>
    <row r="55" spans="1:14" ht="15.75">
      <c r="A55" s="46"/>
      <c r="B55" s="46"/>
      <c r="C55" s="46"/>
      <c r="D55" s="46"/>
      <c r="E55" s="46"/>
      <c r="F55" s="46"/>
      <c r="G55" s="46"/>
      <c r="H55" s="94" t="s">
        <v>69</v>
      </c>
      <c r="I55" s="94"/>
      <c r="J55" s="94"/>
      <c r="K55" s="94"/>
      <c r="L55" s="94"/>
      <c r="M55" s="94"/>
      <c r="N55" s="94"/>
    </row>
    <row r="56" ht="13.5" thickBot="1"/>
    <row r="57" spans="1:14" ht="51.75" thickBot="1">
      <c r="A57" s="80"/>
      <c r="B57" s="80"/>
      <c r="C57" s="39" t="s">
        <v>0</v>
      </c>
      <c r="D57" s="39" t="s">
        <v>21</v>
      </c>
      <c r="E57" s="39" t="s">
        <v>22</v>
      </c>
      <c r="F57" s="39" t="s">
        <v>73</v>
      </c>
      <c r="G57" s="39" t="s">
        <v>23</v>
      </c>
      <c r="H57" s="80"/>
      <c r="I57" s="80"/>
      <c r="J57" s="41" t="s">
        <v>0</v>
      </c>
      <c r="K57" s="41" t="s">
        <v>21</v>
      </c>
      <c r="L57" s="41" t="s">
        <v>22</v>
      </c>
      <c r="M57" s="41" t="s">
        <v>70</v>
      </c>
      <c r="N57" s="41" t="s">
        <v>24</v>
      </c>
    </row>
    <row r="58" spans="1:14" ht="13.5" thickBot="1">
      <c r="A58" s="81" t="s">
        <v>50</v>
      </c>
      <c r="B58" s="82"/>
      <c r="C58" s="21">
        <f>+D58+E58+F58+G58+C76+D76+E76+F76</f>
        <v>7387</v>
      </c>
      <c r="D58" s="11">
        <f>+D59+D62+D65+D68</f>
        <v>1342</v>
      </c>
      <c r="E58" s="11">
        <f>+E59+E62+E65+E68</f>
        <v>4269</v>
      </c>
      <c r="F58" s="11">
        <f>+F59+F62+F65+F68</f>
        <v>167</v>
      </c>
      <c r="G58" s="70">
        <f>+G59+G62+G65+G68</f>
        <v>58</v>
      </c>
      <c r="H58" s="81" t="s">
        <v>50</v>
      </c>
      <c r="I58" s="82"/>
      <c r="J58" s="21">
        <f>+K58+L58+M58+N58</f>
        <v>7719</v>
      </c>
      <c r="K58" s="11">
        <f>+K59+K62+K65+K68</f>
        <v>2742</v>
      </c>
      <c r="L58" s="11">
        <f>+L59+L62+L65+L68</f>
        <v>4168</v>
      </c>
      <c r="M58" s="11">
        <f>+M59+M62+M65+M68</f>
        <v>741</v>
      </c>
      <c r="N58" s="70">
        <f>+N59+N62+N65+N68</f>
        <v>68</v>
      </c>
    </row>
    <row r="59" spans="1:14" ht="12.75">
      <c r="A59" s="17" t="s">
        <v>51</v>
      </c>
      <c r="B59" s="25"/>
      <c r="C59" s="20">
        <f aca="true" t="shared" si="2" ref="C59:C70">+D59+E59+F59+G59+C77+D77+E77+F77</f>
        <v>2033</v>
      </c>
      <c r="D59" s="20">
        <v>329</v>
      </c>
      <c r="E59" s="20">
        <v>1273</v>
      </c>
      <c r="F59" s="20">
        <v>37</v>
      </c>
      <c r="G59" s="71">
        <v>0</v>
      </c>
      <c r="H59" s="47" t="s">
        <v>51</v>
      </c>
      <c r="I59" s="25"/>
      <c r="J59" s="20">
        <v>2002</v>
      </c>
      <c r="K59" s="20">
        <v>632</v>
      </c>
      <c r="L59" s="20">
        <v>1228</v>
      </c>
      <c r="M59" s="20">
        <v>142</v>
      </c>
      <c r="N59" s="71">
        <v>0</v>
      </c>
    </row>
    <row r="60" spans="1:14" ht="12.75">
      <c r="A60" s="83" t="s">
        <v>52</v>
      </c>
      <c r="B60" s="84"/>
      <c r="C60" s="19">
        <f t="shared" si="2"/>
        <v>1217</v>
      </c>
      <c r="D60" s="12">
        <v>226</v>
      </c>
      <c r="E60" s="12">
        <v>708</v>
      </c>
      <c r="F60" s="12">
        <v>28</v>
      </c>
      <c r="G60" s="72">
        <v>0</v>
      </c>
      <c r="H60" s="83" t="s">
        <v>52</v>
      </c>
      <c r="I60" s="84"/>
      <c r="J60" s="19">
        <v>1156</v>
      </c>
      <c r="K60" s="12">
        <v>403</v>
      </c>
      <c r="L60" s="12">
        <v>682</v>
      </c>
      <c r="M60" s="12">
        <v>71</v>
      </c>
      <c r="N60" s="72">
        <v>0</v>
      </c>
    </row>
    <row r="61" spans="1:14" ht="13.5" thickBot="1">
      <c r="A61" s="85" t="s">
        <v>53</v>
      </c>
      <c r="B61" s="86"/>
      <c r="C61" s="22">
        <f t="shared" si="2"/>
        <v>816</v>
      </c>
      <c r="D61" s="13">
        <v>103</v>
      </c>
      <c r="E61" s="13">
        <v>565</v>
      </c>
      <c r="F61" s="13">
        <v>9</v>
      </c>
      <c r="G61" s="73">
        <v>0</v>
      </c>
      <c r="H61" s="85" t="s">
        <v>53</v>
      </c>
      <c r="I61" s="86"/>
      <c r="J61" s="22">
        <v>846</v>
      </c>
      <c r="K61" s="13">
        <v>229</v>
      </c>
      <c r="L61" s="13">
        <v>546</v>
      </c>
      <c r="M61" s="13">
        <v>71</v>
      </c>
      <c r="N61" s="73">
        <v>0</v>
      </c>
    </row>
    <row r="62" spans="1:14" ht="12.75">
      <c r="A62" s="18" t="s">
        <v>54</v>
      </c>
      <c r="B62" s="26"/>
      <c r="C62" s="23">
        <f t="shared" si="2"/>
        <v>1984</v>
      </c>
      <c r="D62" s="16">
        <v>270</v>
      </c>
      <c r="E62" s="16">
        <v>1189</v>
      </c>
      <c r="F62" s="16">
        <v>62</v>
      </c>
      <c r="G62" s="74">
        <v>0</v>
      </c>
      <c r="H62" s="48" t="s">
        <v>54</v>
      </c>
      <c r="I62" s="26"/>
      <c r="J62" s="23">
        <v>1858</v>
      </c>
      <c r="K62" s="16">
        <v>533</v>
      </c>
      <c r="L62" s="16">
        <v>1133</v>
      </c>
      <c r="M62" s="16">
        <v>192</v>
      </c>
      <c r="N62" s="74">
        <v>0</v>
      </c>
    </row>
    <row r="63" spans="1:14" ht="12.75">
      <c r="A63" s="83" t="s">
        <v>55</v>
      </c>
      <c r="B63" s="84"/>
      <c r="C63" s="19">
        <f t="shared" si="2"/>
        <v>1122</v>
      </c>
      <c r="D63" s="12">
        <v>153</v>
      </c>
      <c r="E63" s="12">
        <v>717</v>
      </c>
      <c r="F63" s="12">
        <v>24</v>
      </c>
      <c r="G63" s="72">
        <v>0</v>
      </c>
      <c r="H63" s="83" t="s">
        <v>55</v>
      </c>
      <c r="I63" s="84"/>
      <c r="J63" s="19">
        <v>1074</v>
      </c>
      <c r="K63" s="12">
        <v>285</v>
      </c>
      <c r="L63" s="12">
        <v>683</v>
      </c>
      <c r="M63" s="12">
        <v>106</v>
      </c>
      <c r="N63" s="72">
        <v>0</v>
      </c>
    </row>
    <row r="64" spans="1:14" ht="13.5" thickBot="1">
      <c r="A64" s="92" t="s">
        <v>56</v>
      </c>
      <c r="B64" s="93"/>
      <c r="C64" s="24">
        <f t="shared" si="2"/>
        <v>862</v>
      </c>
      <c r="D64" s="14">
        <v>117</v>
      </c>
      <c r="E64" s="14">
        <v>472</v>
      </c>
      <c r="F64" s="14">
        <v>38</v>
      </c>
      <c r="G64" s="75">
        <v>0</v>
      </c>
      <c r="H64" s="92" t="s">
        <v>56</v>
      </c>
      <c r="I64" s="93"/>
      <c r="J64" s="24">
        <v>784</v>
      </c>
      <c r="K64" s="14">
        <v>248</v>
      </c>
      <c r="L64" s="14">
        <v>450</v>
      </c>
      <c r="M64" s="14">
        <v>86</v>
      </c>
      <c r="N64" s="75">
        <v>0</v>
      </c>
    </row>
    <row r="65" spans="1:14" ht="12.75">
      <c r="A65" s="90" t="s">
        <v>57</v>
      </c>
      <c r="B65" s="91"/>
      <c r="C65" s="20">
        <f t="shared" si="2"/>
        <v>1913</v>
      </c>
      <c r="D65" s="15">
        <v>466</v>
      </c>
      <c r="E65" s="15">
        <v>904</v>
      </c>
      <c r="F65" s="15">
        <v>32</v>
      </c>
      <c r="G65" s="71">
        <v>58</v>
      </c>
      <c r="H65" s="90" t="s">
        <v>57</v>
      </c>
      <c r="I65" s="91"/>
      <c r="J65" s="20">
        <v>2207</v>
      </c>
      <c r="K65" s="15">
        <v>1116</v>
      </c>
      <c r="L65" s="15">
        <v>870</v>
      </c>
      <c r="M65" s="15">
        <v>153</v>
      </c>
      <c r="N65" s="71">
        <v>68</v>
      </c>
    </row>
    <row r="66" spans="1:14" ht="12.75">
      <c r="A66" s="83" t="s">
        <v>58</v>
      </c>
      <c r="B66" s="84"/>
      <c r="C66" s="19">
        <f t="shared" si="2"/>
        <v>973</v>
      </c>
      <c r="D66" s="12">
        <v>463</v>
      </c>
      <c r="E66" s="12">
        <v>256</v>
      </c>
      <c r="F66" s="12">
        <v>27</v>
      </c>
      <c r="G66" s="72">
        <v>40</v>
      </c>
      <c r="H66" s="83" t="s">
        <v>58</v>
      </c>
      <c r="I66" s="84"/>
      <c r="J66" s="19">
        <v>1360</v>
      </c>
      <c r="K66" s="12">
        <v>987</v>
      </c>
      <c r="L66" s="12">
        <v>247</v>
      </c>
      <c r="M66" s="12">
        <v>58</v>
      </c>
      <c r="N66" s="72">
        <v>68</v>
      </c>
    </row>
    <row r="67" spans="1:14" ht="13.5" thickBot="1">
      <c r="A67" s="85" t="s">
        <v>59</v>
      </c>
      <c r="B67" s="86"/>
      <c r="C67" s="22">
        <f t="shared" si="2"/>
        <v>940</v>
      </c>
      <c r="D67" s="13">
        <v>3</v>
      </c>
      <c r="E67" s="13">
        <v>648</v>
      </c>
      <c r="F67" s="13">
        <v>5</v>
      </c>
      <c r="G67" s="73">
        <v>18</v>
      </c>
      <c r="H67" s="85" t="s">
        <v>59</v>
      </c>
      <c r="I67" s="86"/>
      <c r="J67" s="22">
        <v>847</v>
      </c>
      <c r="K67" s="13">
        <v>129</v>
      </c>
      <c r="L67" s="13">
        <v>623</v>
      </c>
      <c r="M67" s="13">
        <v>95</v>
      </c>
      <c r="N67" s="73">
        <v>0</v>
      </c>
    </row>
    <row r="68" spans="1:14" ht="12.75">
      <c r="A68" s="87" t="s">
        <v>60</v>
      </c>
      <c r="B68" s="88"/>
      <c r="C68" s="23">
        <f t="shared" si="2"/>
        <v>1457</v>
      </c>
      <c r="D68" s="16">
        <v>277</v>
      </c>
      <c r="E68" s="16">
        <v>903</v>
      </c>
      <c r="F68" s="16">
        <v>36</v>
      </c>
      <c r="G68" s="74">
        <v>0</v>
      </c>
      <c r="H68" s="87" t="s">
        <v>60</v>
      </c>
      <c r="I68" s="88"/>
      <c r="J68" s="23">
        <v>1652</v>
      </c>
      <c r="K68" s="16">
        <v>461</v>
      </c>
      <c r="L68" s="16">
        <v>937</v>
      </c>
      <c r="M68" s="16">
        <v>254</v>
      </c>
      <c r="N68" s="74">
        <v>0</v>
      </c>
    </row>
    <row r="69" spans="1:14" ht="12.75">
      <c r="A69" s="83" t="s">
        <v>61</v>
      </c>
      <c r="B69" s="84"/>
      <c r="C69" s="19">
        <f t="shared" si="2"/>
        <v>791</v>
      </c>
      <c r="D69" s="12">
        <v>111</v>
      </c>
      <c r="E69" s="12">
        <v>502</v>
      </c>
      <c r="F69" s="12">
        <v>16</v>
      </c>
      <c r="G69" s="72">
        <v>0</v>
      </c>
      <c r="H69" s="83" t="s">
        <v>61</v>
      </c>
      <c r="I69" s="84"/>
      <c r="J69" s="19">
        <v>904</v>
      </c>
      <c r="K69" s="12">
        <v>260</v>
      </c>
      <c r="L69" s="12">
        <v>477</v>
      </c>
      <c r="M69" s="12">
        <v>167</v>
      </c>
      <c r="N69" s="72">
        <v>0</v>
      </c>
    </row>
    <row r="70" spans="1:14" ht="13.5" thickBot="1">
      <c r="A70" s="85" t="s">
        <v>62</v>
      </c>
      <c r="B70" s="86"/>
      <c r="C70" s="22">
        <f t="shared" si="2"/>
        <v>666</v>
      </c>
      <c r="D70" s="13">
        <v>166</v>
      </c>
      <c r="E70" s="13">
        <v>401</v>
      </c>
      <c r="F70" s="13">
        <v>20</v>
      </c>
      <c r="G70" s="73">
        <v>0</v>
      </c>
      <c r="H70" s="85" t="s">
        <v>62</v>
      </c>
      <c r="I70" s="86"/>
      <c r="J70" s="22">
        <v>748</v>
      </c>
      <c r="K70" s="13">
        <v>201</v>
      </c>
      <c r="L70" s="13">
        <v>460</v>
      </c>
      <c r="M70" s="13">
        <v>87</v>
      </c>
      <c r="N70" s="73">
        <v>0</v>
      </c>
    </row>
    <row r="72" ht="12.75">
      <c r="H72" s="1" t="s">
        <v>72</v>
      </c>
    </row>
    <row r="73" spans="1:2" ht="12.75">
      <c r="A73" s="89" t="s">
        <v>63</v>
      </c>
      <c r="B73" s="89"/>
    </row>
    <row r="74" ht="13.5" thickBot="1"/>
    <row r="75" spans="1:7" ht="115.5" customHeight="1" thickBot="1">
      <c r="A75" s="80"/>
      <c r="B75" s="80"/>
      <c r="C75" s="41" t="s">
        <v>66</v>
      </c>
      <c r="D75" s="41" t="s">
        <v>24</v>
      </c>
      <c r="E75" s="44" t="s">
        <v>1</v>
      </c>
      <c r="F75" s="44" t="s">
        <v>65</v>
      </c>
      <c r="G75" s="61"/>
    </row>
    <row r="76" spans="1:7" ht="15.75" customHeight="1" thickBot="1">
      <c r="A76" s="81" t="s">
        <v>50</v>
      </c>
      <c r="B76" s="82"/>
      <c r="C76" s="11">
        <f>+C77+C80+C83+C86</f>
        <v>17</v>
      </c>
      <c r="D76" s="21">
        <f>+D77+D80+D83+D86</f>
        <v>43</v>
      </c>
      <c r="E76" s="62">
        <f>+E77+E80+E83+E86</f>
        <v>266</v>
      </c>
      <c r="F76" s="68">
        <f>+F77+F80+F83+F86</f>
        <v>1225</v>
      </c>
      <c r="G76" s="52"/>
    </row>
    <row r="77" spans="1:7" ht="15" customHeight="1">
      <c r="A77" s="27" t="s">
        <v>51</v>
      </c>
      <c r="B77" s="25"/>
      <c r="C77" s="20">
        <v>0</v>
      </c>
      <c r="D77" s="20">
        <v>0</v>
      </c>
      <c r="E77" s="63">
        <v>67</v>
      </c>
      <c r="F77" s="69">
        <v>327</v>
      </c>
      <c r="G77" s="52"/>
    </row>
    <row r="78" spans="1:7" ht="12.75">
      <c r="A78" s="83" t="s">
        <v>52</v>
      </c>
      <c r="B78" s="84"/>
      <c r="C78" s="12">
        <v>0</v>
      </c>
      <c r="D78" s="19">
        <v>0</v>
      </c>
      <c r="E78" s="64">
        <v>29</v>
      </c>
      <c r="F78" s="78">
        <v>226</v>
      </c>
      <c r="G78" s="52"/>
    </row>
    <row r="79" spans="1:7" ht="15.75" customHeight="1" thickBot="1">
      <c r="A79" s="85" t="s">
        <v>53</v>
      </c>
      <c r="B79" s="86"/>
      <c r="C79" s="13">
        <v>0</v>
      </c>
      <c r="D79" s="22">
        <v>0</v>
      </c>
      <c r="E79" s="65">
        <v>38</v>
      </c>
      <c r="F79" s="79">
        <v>101</v>
      </c>
      <c r="G79" s="52"/>
    </row>
    <row r="80" spans="1:7" ht="12.75">
      <c r="A80" s="28" t="s">
        <v>54</v>
      </c>
      <c r="B80" s="26"/>
      <c r="C80" s="16">
        <v>0</v>
      </c>
      <c r="D80" s="23">
        <v>0</v>
      </c>
      <c r="E80" s="66">
        <v>63</v>
      </c>
      <c r="F80" s="69">
        <v>400</v>
      </c>
      <c r="G80" s="52"/>
    </row>
    <row r="81" spans="1:7" ht="12.75">
      <c r="A81" s="83" t="s">
        <v>55</v>
      </c>
      <c r="B81" s="84"/>
      <c r="C81" s="12">
        <v>0</v>
      </c>
      <c r="D81" s="19">
        <v>0</v>
      </c>
      <c r="E81" s="64">
        <v>19</v>
      </c>
      <c r="F81" s="78">
        <v>209</v>
      </c>
      <c r="G81" s="52"/>
    </row>
    <row r="82" spans="1:7" ht="13.5" thickBot="1">
      <c r="A82" s="92" t="s">
        <v>56</v>
      </c>
      <c r="B82" s="93"/>
      <c r="C82" s="14">
        <v>0</v>
      </c>
      <c r="D82" s="24">
        <v>0</v>
      </c>
      <c r="E82" s="67">
        <v>44</v>
      </c>
      <c r="F82" s="79">
        <v>191</v>
      </c>
      <c r="G82" s="52"/>
    </row>
    <row r="83" spans="1:7" ht="15" customHeight="1">
      <c r="A83" s="90" t="s">
        <v>57</v>
      </c>
      <c r="B83" s="91"/>
      <c r="C83" s="15">
        <v>17</v>
      </c>
      <c r="D83" s="20">
        <v>43</v>
      </c>
      <c r="E83" s="63">
        <v>101</v>
      </c>
      <c r="F83" s="69">
        <v>292</v>
      </c>
      <c r="G83" s="52"/>
    </row>
    <row r="84" spans="1:7" ht="12.75">
      <c r="A84" s="83" t="s">
        <v>58</v>
      </c>
      <c r="B84" s="84"/>
      <c r="C84" s="12">
        <v>17</v>
      </c>
      <c r="D84" s="19">
        <v>43</v>
      </c>
      <c r="E84" s="64">
        <v>79</v>
      </c>
      <c r="F84" s="78">
        <v>48</v>
      </c>
      <c r="G84" s="52"/>
    </row>
    <row r="85" spans="1:7" ht="13.5" thickBot="1">
      <c r="A85" s="85" t="s">
        <v>59</v>
      </c>
      <c r="B85" s="86"/>
      <c r="C85" s="13">
        <v>0</v>
      </c>
      <c r="D85" s="22">
        <v>0</v>
      </c>
      <c r="E85" s="65">
        <v>22</v>
      </c>
      <c r="F85" s="79">
        <v>244</v>
      </c>
      <c r="G85" s="52"/>
    </row>
    <row r="86" spans="1:7" ht="12.75">
      <c r="A86" s="87" t="s">
        <v>60</v>
      </c>
      <c r="B86" s="88"/>
      <c r="C86" s="16">
        <v>0</v>
      </c>
      <c r="D86" s="23">
        <v>0</v>
      </c>
      <c r="E86" s="66">
        <v>35</v>
      </c>
      <c r="F86" s="69">
        <v>206</v>
      </c>
      <c r="G86" s="52"/>
    </row>
    <row r="87" spans="1:7" ht="12.75">
      <c r="A87" s="83" t="s">
        <v>61</v>
      </c>
      <c r="B87" s="84"/>
      <c r="C87" s="12">
        <v>0</v>
      </c>
      <c r="D87" s="19">
        <v>0</v>
      </c>
      <c r="E87" s="64">
        <v>18</v>
      </c>
      <c r="F87" s="78">
        <v>144</v>
      </c>
      <c r="G87" s="52"/>
    </row>
    <row r="88" spans="1:7" ht="13.5" thickBot="1">
      <c r="A88" s="85" t="s">
        <v>62</v>
      </c>
      <c r="B88" s="86"/>
      <c r="C88" s="13">
        <v>0</v>
      </c>
      <c r="D88" s="22">
        <v>0</v>
      </c>
      <c r="E88" s="65">
        <v>17</v>
      </c>
      <c r="F88" s="79">
        <v>62</v>
      </c>
      <c r="G88" s="52"/>
    </row>
    <row r="90" ht="12.75">
      <c r="A90" s="1" t="s">
        <v>71</v>
      </c>
    </row>
  </sheetData>
  <sheetProtection/>
  <mergeCells count="46">
    <mergeCell ref="H55:N55"/>
    <mergeCell ref="O1:U1"/>
    <mergeCell ref="O2:U2"/>
    <mergeCell ref="H69:I69"/>
    <mergeCell ref="H70:I70"/>
    <mergeCell ref="H64:I64"/>
    <mergeCell ref="H65:I65"/>
    <mergeCell ref="H66:I66"/>
    <mergeCell ref="H67:I67"/>
    <mergeCell ref="H68:I68"/>
    <mergeCell ref="H57:I57"/>
    <mergeCell ref="H58:I58"/>
    <mergeCell ref="H60:I60"/>
    <mergeCell ref="H61:I61"/>
    <mergeCell ref="H63:I63"/>
    <mergeCell ref="A1:G1"/>
    <mergeCell ref="A53:G53"/>
    <mergeCell ref="A54:G54"/>
    <mergeCell ref="H53:N53"/>
    <mergeCell ref="H54:N54"/>
    <mergeCell ref="A73:B73"/>
    <mergeCell ref="H2:I2"/>
    <mergeCell ref="A83:B83"/>
    <mergeCell ref="A75:B75"/>
    <mergeCell ref="A76:B76"/>
    <mergeCell ref="A78:B78"/>
    <mergeCell ref="A79:B79"/>
    <mergeCell ref="A81:B81"/>
    <mergeCell ref="A82:B82"/>
    <mergeCell ref="A66:B66"/>
    <mergeCell ref="A67:B67"/>
    <mergeCell ref="A68:B68"/>
    <mergeCell ref="A69:B69"/>
    <mergeCell ref="A70:B70"/>
    <mergeCell ref="A64:B64"/>
    <mergeCell ref="A65:B65"/>
    <mergeCell ref="A84:B84"/>
    <mergeCell ref="A85:B85"/>
    <mergeCell ref="A86:B86"/>
    <mergeCell ref="A87:B87"/>
    <mergeCell ref="A88:B88"/>
    <mergeCell ref="A57:B57"/>
    <mergeCell ref="A58:B58"/>
    <mergeCell ref="A60:B60"/>
    <mergeCell ref="A61:B61"/>
    <mergeCell ref="A63:B63"/>
  </mergeCells>
  <printOptions/>
  <pageMargins left="1" right="0.7" top="1" bottom="1" header="0.55" footer="0.55"/>
  <pageSetup firstPageNumber="55" useFirstPageNumber="1" horizontalDpi="600" verticalDpi="600" orientation="portrait" pageOrder="overThenDown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2015-10-19T12:50:15Z</dcterms:modified>
  <cp:category/>
  <cp:version/>
  <cp:contentType/>
  <cp:contentStatus/>
</cp:coreProperties>
</file>